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UTP\Desktop\Julio\"/>
    </mc:Choice>
  </mc:AlternateContent>
  <bookViews>
    <workbookView xWindow="0" yWindow="0" windowWidth="2160" windowHeight="0"/>
  </bookViews>
  <sheets>
    <sheet name="Participación Ciudadana" sheetId="3" r:id="rId1"/>
  </sheets>
  <externalReferences>
    <externalReference r:id="rId2"/>
  </externalReferences>
  <definedNames>
    <definedName name="Causafactor3">'[1]Explicación de los campos'!$B$2:$B$9</definedName>
    <definedName name="ControlTipo">[1]Hoja2!$AI$3:$AI$6</definedName>
    <definedName name="Posibilidad">[1]Hoja2!$H$3:$H$7</definedName>
    <definedName name="RiesgoClase3">'[1]Explicación de los campos'!$G$2:$G$8</definedName>
    <definedName name="SiNo">[1]Hoja2!$AK$3:$AK$4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8" i="3" l="1"/>
  <c r="O60" i="3" l="1"/>
  <c r="O61" i="3"/>
  <c r="O62" i="3"/>
  <c r="O63" i="3"/>
  <c r="O64" i="3"/>
  <c r="O65" i="3"/>
  <c r="O66" i="3"/>
  <c r="O67" i="3"/>
  <c r="O53" i="3"/>
  <c r="O54" i="3"/>
  <c r="O55" i="3"/>
  <c r="O56" i="3"/>
  <c r="O57" i="3"/>
  <c r="O58" i="3"/>
  <c r="O59" i="3"/>
  <c r="O52" i="3"/>
  <c r="O51" i="3"/>
  <c r="O50" i="3"/>
  <c r="O48" i="3"/>
  <c r="O49" i="3"/>
  <c r="O47" i="3"/>
  <c r="O46" i="3"/>
  <c r="O45" i="3"/>
  <c r="O43" i="3" l="1"/>
  <c r="O44" i="3"/>
  <c r="O42" i="3"/>
  <c r="O73" i="3"/>
  <c r="O72" i="3"/>
  <c r="O71" i="3"/>
  <c r="O70" i="3"/>
  <c r="O69" i="3"/>
  <c r="O41" i="3"/>
  <c r="O39" i="3"/>
  <c r="O38" i="3"/>
  <c r="O36" i="3"/>
  <c r="O35" i="3"/>
  <c r="O34" i="3"/>
  <c r="O33" i="3"/>
  <c r="O32" i="3"/>
  <c r="O31" i="3"/>
  <c r="O30" i="3"/>
  <c r="O29" i="3"/>
  <c r="O28" i="3"/>
  <c r="O27" i="3"/>
  <c r="O26" i="3"/>
  <c r="O25" i="3"/>
  <c r="O24" i="3"/>
  <c r="O23" i="3"/>
  <c r="O22" i="3"/>
  <c r="O21" i="3"/>
  <c r="O20" i="3"/>
  <c r="O19" i="3"/>
  <c r="O18" i="3"/>
  <c r="O17" i="3"/>
  <c r="O16" i="3"/>
  <c r="O15" i="3"/>
  <c r="O14" i="3"/>
  <c r="O13" i="3"/>
  <c r="O12" i="3"/>
  <c r="O11" i="3"/>
  <c r="O10" i="3"/>
  <c r="O9" i="3"/>
  <c r="O8" i="3"/>
  <c r="O7" i="3"/>
  <c r="O6" i="3"/>
</calcChain>
</file>

<file path=xl/sharedStrings.xml><?xml version="1.0" encoding="utf-8"?>
<sst xmlns="http://schemas.openxmlformats.org/spreadsheetml/2006/main" count="492" uniqueCount="296">
  <si>
    <t>Fase del Ciclo de la Gestión</t>
  </si>
  <si>
    <t>Actividades</t>
  </si>
  <si>
    <t>Objetivo de la Actividad</t>
  </si>
  <si>
    <t>Meta/Producto</t>
  </si>
  <si>
    <t xml:space="preserve">Indicador </t>
  </si>
  <si>
    <t>Responsable</t>
  </si>
  <si>
    <t>Participantes Involucrados</t>
  </si>
  <si>
    <t>Canales de Participación</t>
  </si>
  <si>
    <t>Observaciones</t>
  </si>
  <si>
    <t>ESTRUCTURA ADMINISTRATIVA Y DIRECCIONAMIENTO ESTRATÉGICO</t>
  </si>
  <si>
    <t>1.</t>
  </si>
  <si>
    <t xml:space="preserve">Diagnóstico
</t>
  </si>
  <si>
    <t>1.1</t>
  </si>
  <si>
    <t>1.2</t>
  </si>
  <si>
    <t>1.3</t>
  </si>
  <si>
    <t>1.4</t>
  </si>
  <si>
    <t>2.</t>
  </si>
  <si>
    <t>Formulación/Planeación de Políticas, Planes, Programas y Proyectos</t>
  </si>
  <si>
    <t>2.1</t>
  </si>
  <si>
    <t>2.2</t>
  </si>
  <si>
    <t>2.3</t>
  </si>
  <si>
    <t>FORTALECIMIENTO DE LOS CANALES DE ATENCIÓN Y PARTICIPACIÓN</t>
  </si>
  <si>
    <t>3.</t>
  </si>
  <si>
    <t>Implementación/Ejecución</t>
  </si>
  <si>
    <t>3.1</t>
  </si>
  <si>
    <t>3.2</t>
  </si>
  <si>
    <t>3.3</t>
  </si>
  <si>
    <t>3.4</t>
  </si>
  <si>
    <t>4.</t>
  </si>
  <si>
    <t>Control/Evaluación</t>
  </si>
  <si>
    <t>4.1</t>
  </si>
  <si>
    <t>4.2</t>
  </si>
  <si>
    <t>4.3</t>
  </si>
  <si>
    <t>4.4</t>
  </si>
  <si>
    <t xml:space="preserve">Plan de Participación Ciudadana Universidad Tecnológica de Pereira </t>
  </si>
  <si>
    <t>Caracterizar los grupos de valor de la Universidad Tecnológica de Pereira según su tipo de relacionamiento, nivel de poder e interés en el proceso de implementación y gestión del Plan de Desarrollo Institucional 2020-2028.</t>
  </si>
  <si>
    <t xml:space="preserve">Oficina de Planeación </t>
  </si>
  <si>
    <t>Redes de trabajo del Plan de Desarrollo Institucional 
Facultades</t>
  </si>
  <si>
    <t>Medios eléctronicos
Sesiones de trabajo</t>
  </si>
  <si>
    <t>Definición de metas del Plan de Desarrollo Institucional 2023</t>
  </si>
  <si>
    <t>Formulación de anteproyecto de presupuesto Institucional 2023</t>
  </si>
  <si>
    <t xml:space="preserve">Contrucción del Plan de Atención al Ciudadano y Transparencia Organizacional </t>
  </si>
  <si>
    <t>Propiciar un ambiente de participación en la comunidad académica y administrativa para la construcción del anteproyecto de presupuesto Institucional para la vigencia 2023</t>
  </si>
  <si>
    <t>Definir las metas del Plan de Desarrollo Institucional para la vigencia 2023</t>
  </si>
  <si>
    <t xml:space="preserve">Metas del PDI definidas y aprobadas </t>
  </si>
  <si>
    <t xml:space="preserve">Anteproyecto de presupuesto definido y aprobado </t>
  </si>
  <si>
    <t>Vicerrectoría Administrativa y Financiera</t>
  </si>
  <si>
    <t xml:space="preserve">Redes de trabajo del Plan de Desarrollo Institucional </t>
  </si>
  <si>
    <t>Redes de trabajo del Plan de Desarrollo Institucional 
Facultades
Unidades administrativas y académicas</t>
  </si>
  <si>
    <t>Hoja electrónica 
Sesiones de trabajo
Pagina Web</t>
  </si>
  <si>
    <t>N.a</t>
  </si>
  <si>
    <t>Socialización y divulgación del Plan de Desarrollo Institucional 2020-2028 "Aquí construimos futuro"</t>
  </si>
  <si>
    <t xml:space="preserve">Socializar y divulgar el  Plan de Desarrollo Institucional 2020-2028 "Aquí construimos futuro", que permite que los diferente grupós de valor conzcan y se sensibilicen frente al propósito y resultados del plan </t>
  </si>
  <si>
    <t>Establecer mecanismos que permitan el fortalecimiento de la cultura de la legalidad, la transparencia, el gobierno corporativo y la participación ciudadana como ejercicios permanentes de relacionamiento con los grupos de valor.</t>
  </si>
  <si>
    <t xml:space="preserve">Porcentaje de cumplimiento del  Plan de Atención al Ciudadano y Transparencia Organizacional </t>
  </si>
  <si>
    <t>Unidades administrativas</t>
  </si>
  <si>
    <t>SIGER
Página Web</t>
  </si>
  <si>
    <t xml:space="preserve">Documento del Plan de Atención al Ciudadano y Transparencia Organizacional </t>
  </si>
  <si>
    <t>Sesiones de trabajo
Página Web</t>
  </si>
  <si>
    <t>Definición de la estrategia de rendición de cuenta permanente</t>
  </si>
  <si>
    <t xml:space="preserve">Definición de la propuesta de Audiencia Pública de Rendición de cuentas </t>
  </si>
  <si>
    <t>Definición  de las Jornadas conectaté al Plan de Desarrollo Institucional 2020-2028 "Aquí construimos futuro"</t>
  </si>
  <si>
    <t>Ejecución  de las Jornadas conectaté al Plan de Desarrollo Institucional 2020-2028 "Aquí construimos futuro"</t>
  </si>
  <si>
    <t>Ejecución de la Feria  "Aquí construimos futuro"</t>
  </si>
  <si>
    <t>Socializar le Plan de Desarrollo Institucional 2020-2028 "Aquí construimos futuro", de una forma dinámica y de fácil entendimiento para los diferentes grupos de valor de la Universidad</t>
  </si>
  <si>
    <t>Realizar difusión y generar apropiación del Plan de Desarrollo Institucional 2020-2028 "Aquí construimos futuro", a los diferentes grupos de valor de la Universidad</t>
  </si>
  <si>
    <t>Desarrollo de la Feria "Aquí construimos futuro"</t>
  </si>
  <si>
    <t xml:space="preserve">Realizar seguimiento a la ejecución del  Plan de Atención al Ciudadano y Transparencia Organizacional </t>
  </si>
  <si>
    <t>Número de Unidades Administrativas y Académicas con Jornadas desarrolladas</t>
  </si>
  <si>
    <t>Redes de trabajo del Plan de Desarrollo Institucional 
Facultades
Unidades Administrativas</t>
  </si>
  <si>
    <t>Evento presencial 
Página WEB</t>
  </si>
  <si>
    <t xml:space="preserve">Formulación del desarrollo del Evento  de Audiencia Pública de Rendición de cuentas </t>
  </si>
  <si>
    <t xml:space="preserve">Definir la propuesta de la  Audiencia Pública, conforme a los resultados anteriores y evaluación de control interno </t>
  </si>
  <si>
    <t xml:space="preserve">Definir las diferentes actividades a llevarse acabo en los diferentes momentos (antes, durante y después) de la Audiencia Pública de Rendición de Cuentas </t>
  </si>
  <si>
    <t xml:space="preserve">Evento formulado y aprobado </t>
  </si>
  <si>
    <t>Alta Dirección</t>
  </si>
  <si>
    <t>Comité de Sistema de Gerencia y Autoevaluación Institucional
Consejo Académico 
Consejo Superior</t>
  </si>
  <si>
    <t xml:space="preserve">Propuesta formula de Audiencia Pública de Rendición de cuentas </t>
  </si>
  <si>
    <t>Equipo de líderes de área Oficina de Planeación
Control Interno</t>
  </si>
  <si>
    <t>Reunión de trabajo</t>
  </si>
  <si>
    <t>3.5</t>
  </si>
  <si>
    <t>3.6</t>
  </si>
  <si>
    <t>3.7</t>
  </si>
  <si>
    <t>3.8</t>
  </si>
  <si>
    <t>3.9</t>
  </si>
  <si>
    <t>3.10</t>
  </si>
  <si>
    <t>Ejecutar el Plan de comunicaciones de la Audiencia Pública de Rendición de Cuentas</t>
  </si>
  <si>
    <t xml:space="preserve">Desarrollar cada una de las actividades formuladas para la correcta realización de la audiencia pública </t>
  </si>
  <si>
    <t>Porcentaje de cumplimiento del Plan de comunicaciones de la Audiencia Pública de Rendición de Cuentas</t>
  </si>
  <si>
    <t xml:space="preserve">Sesiones de trabajo
Redes Sociales
Página Web
Medios de comunicación externos e internos
</t>
  </si>
  <si>
    <t>Evaluación del desarrollo de la Audiencia Pública de Rendición de cuenta</t>
  </si>
  <si>
    <t xml:space="preserve">Evaluación de resultados de la Audiencia Pública </t>
  </si>
  <si>
    <t xml:space="preserve">Oficina de Control Interno </t>
  </si>
  <si>
    <t>Correo electrónico
Página Web</t>
  </si>
  <si>
    <t>% de Avance sobre la meta</t>
  </si>
  <si>
    <t xml:space="preserve">% de cumplimiento </t>
  </si>
  <si>
    <t>Ejecución del Plan de Atención al Ciudadano y Transparencia Organizacional - PACTO</t>
  </si>
  <si>
    <t>Definir una propuesta que contenga las fases requeridas para el diseño y desarrollo de un producto experiencial y de apropiación social de la UTP</t>
  </si>
  <si>
    <t>Propuesta de las fases de diseño y desarrollo de un producto experiencial y de apropiación social de la UTP</t>
  </si>
  <si>
    <t xml:space="preserve">Documento técnico con la propuesta de las fases </t>
  </si>
  <si>
    <t xml:space="preserve">Programa de Turismo Sostenible </t>
  </si>
  <si>
    <t xml:space="preserve">Oficina de Planeación
Facultad de Bellas Artes
vicerectoría de Responsabilidad Social y Bienestar Universitario
Vicerrectoría de Investigación, Innovación y Extensión
Rectoría
Bibilioteca
Centro de Gesitón Ambiental
Jardín Botánico
Observatorio Astronómico
Planetario
Cabildo Indigena </t>
  </si>
  <si>
    <t xml:space="preserve">Talleres de trabajo </t>
  </si>
  <si>
    <t>3.11</t>
  </si>
  <si>
    <t>Seguimientos cuatrimestral al Plan de Desarrollo Pilares de Gestión y programas</t>
  </si>
  <si>
    <t>Seguimiento bimestral al Plan de Desarrollo a nivel de proyectos  (Iniciando desde marzo)</t>
  </si>
  <si>
    <t>Presentación de resultados del Plan de Desarrollo ante el Consejo Superior (resultados 2021 y resultados de avance 2022)</t>
  </si>
  <si>
    <t>Consolidación y realización de presentaciones periódicas de Recetoría la CSU- informes de gestión PDI</t>
  </si>
  <si>
    <t>Realización de cuatro (4) comités de sistema de gerencia del PDI y proceso de autoevaluación institucional</t>
  </si>
  <si>
    <t>Cumplimiento tarea (1=si, 0=no)</t>
  </si>
  <si>
    <t>Comités Realizados</t>
  </si>
  <si>
    <t xml:space="preserve">Informes presentados </t>
  </si>
  <si>
    <t>Redes trabajo del PDI</t>
  </si>
  <si>
    <t>SIGER
Página WEB</t>
  </si>
  <si>
    <t>Redes trabajo del PDI
Consejo Superior (cuenta con todos los grupos de valor indentificados)</t>
  </si>
  <si>
    <t>Realizar proceso de solicitud y consolidación de información frente al aporte de las facultades y las dependencias administrativas a los objetivos de Desarrollo Sostenible ODS"</t>
  </si>
  <si>
    <t>Redes de trabajo PDI
Facultades</t>
  </si>
  <si>
    <t>Proceso de monitoreo de fuentes de financiación e informe final del contexto sobre fuentes de financiación</t>
  </si>
  <si>
    <t>Porcentaje de cumplimiento del proceso de monitoreo</t>
  </si>
  <si>
    <t>Centro de Innovación y Desarrollo Tecnológico 
Oficina de Relaciones Internacionales
Vicerrectoría de Investigación, Innovación y Extensión
Sociedad en Movimiento</t>
  </si>
  <si>
    <t>Realizar el seguimiento e identificación de fuentes de financiación como insumo para los pilares de gestión del PDI, facultades, grupos de investigación y proyectos específicos de interés, que facilite la gestión y aprovechamiento de oportunidades para la financiación de sus proyectos de interés y alineados con el direccionamiento estratégico institucional 2020 - 2028</t>
  </si>
  <si>
    <t>Número de organizaciones, grupos de interés y población caracterizada como usuarios de la entidad</t>
  </si>
  <si>
    <t xml:space="preserve">Definir las actividades para la vigencia 2022, frente los ejercicios de rendición de cuentas de la UTP, como espacios de participación y control social </t>
  </si>
  <si>
    <t xml:space="preserve">Documento plan de acción de rendición de cuentas permanente </t>
  </si>
  <si>
    <t xml:space="preserve">Sesión de trabajo </t>
  </si>
  <si>
    <t>Definir la metodologia a llevar a cabo para el desarrollo de las jornadas de Conéctate al PDI, como estrategia de  difusión y generación de apropiación del Plan de Desarrollo Institucional 2020-2028, “Aquí construimos futuro”, ante los diferentes estamentos de la Universidad Tecnológica de Pereira</t>
  </si>
  <si>
    <t>Metodologia formulada y aprobada</t>
  </si>
  <si>
    <t xml:space="preserve">Unidades administrativas y académicas </t>
  </si>
  <si>
    <t>Redes sociales
Sesiones de trabajo
Página Web</t>
  </si>
  <si>
    <t>Definición de la metodología del evento Feria  "Aquí construimos futuro"</t>
  </si>
  <si>
    <t>Definir la metodología a llevar a cabo de la Feria "Aqui construimos futuro", como estrategia de socialización del 
Plan de Desarrollo Institucional de la UTP 2020-2028 “Aquí  construimos futuro”, dar a conocer  sus impulsores, programas, proyectos, sistema de gerencia, 
personajes entre otros.</t>
  </si>
  <si>
    <t>Comité de Gerencia de PDI y autoevalaución institucional
Redes de trabajo PDI
Facultades</t>
  </si>
  <si>
    <t xml:space="preserve">Sesiones de trabajo </t>
  </si>
  <si>
    <t>Porcentaje de ejecución del Plan de Comunicaciones del PDI</t>
  </si>
  <si>
    <t>Redes de trabajo del PDI
Facultades</t>
  </si>
  <si>
    <t>Redes sociales
Página Web
Sesiones de trabajo</t>
  </si>
  <si>
    <t xml:space="preserve">Realizar seguimiento a la ejecución de los pilares de gestión y porgramas del PDI </t>
  </si>
  <si>
    <t xml:space="preserve">Realizar seguimiento a la ejecución de los proyectos y planes oprativos del PDI </t>
  </si>
  <si>
    <t>Realizar seguimiento al cumplimiento del Plan de Desarrollo Institucional y revisión de temas frente a la  autoevaluación institucional</t>
  </si>
  <si>
    <t xml:space="preserve">Presentar los resultados del PDI a los grupos de valor que hacen parte del CSU </t>
  </si>
  <si>
    <t xml:space="preserve">Presentar los resultados periodicos del PDI a los grupos de valor que hacen parte del CSU </t>
  </si>
  <si>
    <t xml:space="preserve">Porcentaje de cumplimiento de plan operativo para la rendición de cuentas permanente </t>
  </si>
  <si>
    <t>Participantes en el proceso de audiencia pública de rendición de cuentas a la ciudadanía</t>
  </si>
  <si>
    <t>Grupos de valor de la UTP</t>
  </si>
  <si>
    <t>Evento central
Redes sociales
Página Web</t>
  </si>
  <si>
    <t>Ejecutar la estrategia de rendición de cuenta permanente</t>
  </si>
  <si>
    <t xml:space="preserve">Ejecutar la estrategia de Rendición de Cuentas permanente de la Universidad, como espacios de socialización, participación y control social de información institucional </t>
  </si>
  <si>
    <t xml:space="preserve">Informes de gestión y diálogos con facultades realizados </t>
  </si>
  <si>
    <t>Alta Dirección 
Unidades académicas y administrativas</t>
  </si>
  <si>
    <t>Eventos 
Redes sociales
página Web</t>
  </si>
  <si>
    <t>Sesiones de trabajo
Eventos
Redes sociales
Página Web</t>
  </si>
  <si>
    <t>Implementación del Observatorio Institucional</t>
  </si>
  <si>
    <t>Generar informes del Contexto en temáticas relevantes a la misión institucional</t>
  </si>
  <si>
    <t>Informes del Contexto producidos</t>
  </si>
  <si>
    <t>15/1/02022</t>
  </si>
  <si>
    <t>Página Web</t>
  </si>
  <si>
    <t>Unidades Académicas y Administrativas</t>
  </si>
  <si>
    <t>Actualización del Sistema de Estadísticas e Indicadores</t>
  </si>
  <si>
    <t>Mantener actualizadas las estadísticas institucionales en las temáticas relacionadas con la misión instituncional</t>
  </si>
  <si>
    <t>Nivel de actualización de la información a nivel estratégico y táctico</t>
  </si>
  <si>
    <t xml:space="preserve">Definición del Plan de trabajo de la Comisión de Ética y Buen Gobierno </t>
  </si>
  <si>
    <t>Definir las acciones para la vigencia que contenga  las estrategias de sensibilización, apropiación y socialización  frente a los temas de integridad. Ética y buen gobierno de la Universidad</t>
  </si>
  <si>
    <t xml:space="preserve">Ejecutar el Plan de trabajo de la Comisión de Ética y Buen Gobierno </t>
  </si>
  <si>
    <t>Ejecutar las acciones para la vigencia que contenga  las estrategias de sensibilización, apropiación y socialización  frente a los temas de integridad. Ética y buen gobierno de la Universidad</t>
  </si>
  <si>
    <t xml:space="preserve">Documento de Plan de Acción </t>
  </si>
  <si>
    <t xml:space="preserve">Gestión del Talento Humano </t>
  </si>
  <si>
    <t>Vicerrectoría Académica
Vicerrectoría de Investigación Innovación y Extensión
Vicerrectoría de Responsabilidad Social y Bienestar Universitario
Control Interno
Oficina de Planeación</t>
  </si>
  <si>
    <t>Realizar la caracterización de los grupos de la Valor de la Universidad Tecnológica de Pereira</t>
  </si>
  <si>
    <t>Formulación del Plan de Trabajo del Equipo de Gestión del Riesgo</t>
  </si>
  <si>
    <t>Definir las diferentes actividades que se van a ejecutar en la vigencia, en lo correspondiente a la gestión del riesgo en los procesos y áreas que conforman la Universidad Tecnológica de Pereira</t>
  </si>
  <si>
    <t>Documento de Plan de trabajo</t>
  </si>
  <si>
    <t>Equipo de Gestión de Riesgos</t>
  </si>
  <si>
    <t>Vicerrectoría Administrativa y Financiera, Vicerretoría Académica, Control Interno, Sistema Integral de Calidad, Oficina de Planeación</t>
  </si>
  <si>
    <t>Ejecución del Plan de Trabajo del Equipo de Gestión del Riesgo</t>
  </si>
  <si>
    <t>Ejecutar las diferentes actividades que se van a ejecutar en la vigencia, en lo correspondiente a la gestión del riesgo en los procesos y áreas que conforman la Universidad Tecnológica de Pereira</t>
  </si>
  <si>
    <t>Porcentaje de cumplimiento del plan de de trabajo</t>
  </si>
  <si>
    <t>Sesiones de trabajo
Correos Electrónicos</t>
  </si>
  <si>
    <t>Chat PDI</t>
  </si>
  <si>
    <t>Chat Registro y Control</t>
  </si>
  <si>
    <t>Encuesta de Medición de Satisfacción del Usuario - MSU</t>
  </si>
  <si>
    <t>Sistema Integral de Calidad</t>
  </si>
  <si>
    <t>Conocer la percepción del usuario acerca de los servicios en la Universidad Tecnológica de Pereira</t>
  </si>
  <si>
    <t xml:space="preserve">Ejecutar la catédra de Sociedad en Movimiento </t>
  </si>
  <si>
    <t xml:space="preserve">Difundir el procesos de sociedad en movimiento, con el finde vincular los estudiantes de la UTP, a los diferentes proyectos </t>
  </si>
  <si>
    <t>Número de estudiantes difundidos</t>
  </si>
  <si>
    <t xml:space="preserve">Fecha Final </t>
  </si>
  <si>
    <t>Estudiantes
Entidades Externas
Vicerrectoría de Responsabilidad Social y Bienestar Universitario</t>
  </si>
  <si>
    <t>Sesiones de trabajo
Redes Sociales
Página Web
Boletínes virtuales</t>
  </si>
  <si>
    <t xml:space="preserve">Seguimiento al PACTO Social del Departamento de Risaralda </t>
  </si>
  <si>
    <t xml:space="preserve">Establecer el cumplimiento por parte de la Gobernación de Risaralda, de los componente del PACTO social en su Plan de Desarrollo </t>
  </si>
  <si>
    <t xml:space="preserve">Sociedad Movimiento </t>
  </si>
  <si>
    <t xml:space="preserve">Sociedad en Movieminto </t>
  </si>
  <si>
    <t>Evento central
Redes sociales
Página Web
Boletínes virtuales</t>
  </si>
  <si>
    <t>Evaluación semestral del control interno</t>
  </si>
  <si>
    <t>Evaluar cada uno de los módulos que conforman el  Sistema de control interno y su actualización en la Universidad</t>
  </si>
  <si>
    <t>Evaluación  semestral de control interno</t>
  </si>
  <si>
    <t>Oficina de Control Interno</t>
  </si>
  <si>
    <t>NA</t>
  </si>
  <si>
    <t>Conforme al Programa Anual de Auditorias para la vigencia 2022, las evaluaciones a realizar son: corte a 31/12/2021 y corte a 30/06/2022</t>
  </si>
  <si>
    <t>Evaluación del sistema PQRS</t>
  </si>
  <si>
    <t>Vigilar que la atención dada a los ciudadadanos a través del sistema de PQR se preste de acuerdo
con las normas legales vigentes</t>
  </si>
  <si>
    <t>Informe de evaluacion del sistema PQRS</t>
  </si>
  <si>
    <t>Evaluación PACTO</t>
  </si>
  <si>
    <t>Evaluar el cumplimiento de las acciones formuladas en el plan atención al ciudadano y transparencia organizacional 2022 , asi como el SIGEP, SUIT, y Ley 2013/2019</t>
  </si>
  <si>
    <t>Informe de evaluación PACTO</t>
  </si>
  <si>
    <t>Conforme al Programa Anual de Auditorias para la vigencia 2022, las evaluaciones a realizar son: corte a 31/12/2021 , 30/04/2022 y corte a 31/08/2022</t>
  </si>
  <si>
    <t xml:space="preserve">Evaluar el proceso de rendición de cuentas a la ciudadanía 2022 </t>
  </si>
  <si>
    <t>Conforme al Programa Anual de Auditorias para la vigencia 2022, las evaluaciones a realizar conformew a las fechas estipuladas por Planeación para la Auidiencia Pública de Rendición de Cuentas a la ciudadanía</t>
  </si>
  <si>
    <t>Equipo de trabajo de Pilar de Gestión del Contexto y Visibilidad Nacional e Internacional</t>
  </si>
  <si>
    <t>Planeación
(Gerencia del Plan de Desarrollo Institucional)</t>
  </si>
  <si>
    <t>Oficina de Planeación</t>
  </si>
  <si>
    <t xml:space="preserve">Admisiones, Registro y Control Académico </t>
  </si>
  <si>
    <t>Chat</t>
  </si>
  <si>
    <t xml:space="preserve">Chat </t>
  </si>
  <si>
    <t>Nivel de satisfacción del Usuario MSU</t>
  </si>
  <si>
    <t xml:space="preserve">Grupos de valor </t>
  </si>
  <si>
    <t xml:space="preserve">Seguimiento realizados </t>
  </si>
  <si>
    <t>Realizar un evento de socialización de resultados del PACTO social del Departamento de Risaralda</t>
  </si>
  <si>
    <t>Evento realizado</t>
  </si>
  <si>
    <t>Redes sociales
Página Web
Boletínes virtuales</t>
  </si>
  <si>
    <t xml:space="preserve">Contar con un espacio de comunicación en linea con los diferentes grupos de valor con el propósito de atender dudas, inquitudes o difundir temas del Plan de Desarrollo Institucional </t>
  </si>
  <si>
    <t xml:space="preserve">Contar con un espacio de comunicación en linea con el fin de  atender solicitudes, observaciones, dudas  frente a la información de  los programas académcios de la UTP y trámites correspondientes </t>
  </si>
  <si>
    <t xml:space="preserve">Procentaje de cumplimiento del Plan de trabajo de la Comisión de ética y buen gobierno </t>
  </si>
  <si>
    <t xml:space="preserve">Sesiones de trabajo 
Documento electrónico </t>
  </si>
  <si>
    <t xml:space="preserve"> Gestión de la Comunicación y Promoción Institucional</t>
  </si>
  <si>
    <t>Dirección de Comunicaciones</t>
  </si>
  <si>
    <t xml:space="preserve">Redes sociales
Medios de comunicación externa
Campus informa
Sesiones de trabajo </t>
  </si>
  <si>
    <t>Fortalecer los procesos que abarcan la comunicación institucional en sus diferentes niveles: corporativo, organizacional, informativo y movilizador.</t>
  </si>
  <si>
    <t xml:space="preserve"> Gestión del Desarrollo Humano y Organizacional</t>
  </si>
  <si>
    <t xml:space="preserve">Procentaj de cumplimiento de los planes operativos </t>
  </si>
  <si>
    <t>Medir el Nivel de intervención Institucional en el desarrollo de las estrategias de Desarrollo Humano (Sistema integrado de evaluación (resultados y competencias), Gestión del Conocimiento, Entornos laborales saludables, Educación Biocéntrica, Conciencia organizacional, Capacidades intelectuales y afectivas)</t>
  </si>
  <si>
    <t>Nivel de Intervención Institucional en el desarrollo de las estrategias de Desarrollo Humano = 50% Entornos Saludables + 25% Transformación Cultural + 25% Aprendizaje Organizacional</t>
  </si>
  <si>
    <t xml:space="preserve">Gestión del Tlento Humano </t>
  </si>
  <si>
    <t xml:space="preserve">Sesiones de trabajo
Talleres </t>
  </si>
  <si>
    <t>Medir el  Nivel de Intervención de la población objetivo en las estrategias de Desarrollo Organizacional (2.1 Acreditación de laboratorios, Análisis de Empleos, Certificación de sistemas de gestión, Enfoque a procesos, Plan de capacitaciones, Fortalecimiento organizacional, Gerencia del Cambio, Modernización y Desarrollo Organizacional, Sistema de gestión de la calidad, Satisfacción del usuario</t>
  </si>
  <si>
    <t>Nivel de Intervención de las dependencias desde la estrategia de desarrollo organizacional = 
50% Intervención MYDO + 50% Intervención CSG</t>
  </si>
  <si>
    <t>Organismos colegiados con representación de egresados.</t>
  </si>
  <si>
    <t>Porcentaje de organismos colegiados con representación de egresados</t>
  </si>
  <si>
    <t xml:space="preserve">Asociación de Egresados </t>
  </si>
  <si>
    <t xml:space="preserve">Vicerrectoría Académica 
Junta Directiva ASE UTP
Programas académicos 
Egrersados </t>
  </si>
  <si>
    <t xml:space="preserve">Consejos de facultad
Reuniones 
Medios electrónicos </t>
  </si>
  <si>
    <t>Contar con la rpesentación de los egresados en los espacios colegiados de la UTP</t>
  </si>
  <si>
    <t>Conceptualizacion y difusión del sentido de la movilización Social</t>
  </si>
  <si>
    <t>Número total de personas difundidas</t>
  </si>
  <si>
    <t xml:space="preserve">Socializar el propósito de Sociedad en movimiento como estrategia de apropiación social del conocimiento </t>
  </si>
  <si>
    <t>Articulación y apropiación de la Política de Bienestar Institucional</t>
  </si>
  <si>
    <t>Acompañamiento Integral e Inclusión con enfoque diferencial para la calidad de vida y el bienestar institucional</t>
  </si>
  <si>
    <t>Ejecución de Articulación y apropiación de la Política de Bienestar Institucional</t>
  </si>
  <si>
    <t>Vicerrectoría de Responsabilidad Social y Bienestar Universitario</t>
  </si>
  <si>
    <t xml:space="preserve">Propiciar espacios de socialización y apropiación de la Política de Bienestar Institucional, así como de espacios de mejoramiento continuo que permitan consolidar una visión compartida de los propósitos establecidos para dar cumplimiento a las funciones misionales en docencia, investigación y proyección social.
</t>
  </si>
  <si>
    <t xml:space="preserve">Establecer un sistema de seguimiento y comunicación que facilite los procesos asociados a la Política de Bienestar.
</t>
  </si>
  <si>
    <t xml:space="preserve">Implementar estrategias para la comunicación y difusión de los programas y actividades encaminadas al bienestar institucional.
</t>
  </si>
  <si>
    <t>Implementar un programa de acompañamiento integral para los docentes, que permita identificar las necesidades, a fin de establecer unas líneas estratégicas de  acercamiento y orientación, que contribuyan a mejorar, la calidad de vida y las condiciones de trabajo del docente;   en articulación con las dependencias y programas de las Vicerrectorías</t>
  </si>
  <si>
    <t>Seguimiento de la política de Bienestar Institucional</t>
  </si>
  <si>
    <t>Divulgación y comunicación de Política de Bienestar Institucional</t>
  </si>
  <si>
    <t>Programa de Acompañamiento Integral Docentes PAID</t>
  </si>
  <si>
    <t>Ejecución de Seguimiento de la política de Bienestar Institucional</t>
  </si>
  <si>
    <t>Ejecución de Divulgación y comunicación de Política de Bienestar Institucional</t>
  </si>
  <si>
    <t>Docentes Atendidos PAID</t>
  </si>
  <si>
    <t>Atenciones a Docentes</t>
  </si>
  <si>
    <t>Vicerrectoría Académica
Facultades
Docentes</t>
  </si>
  <si>
    <t xml:space="preserve">Eventos 
Redes sociales
página Web
Sesiones de trabajo
Espacios de interacción </t>
  </si>
  <si>
    <t xml:space="preserve">Apoyos socioeconómicos otorgados a la población universitaria </t>
  </si>
  <si>
    <t>Grupos de Apoyo Vinculados con el PAI</t>
  </si>
  <si>
    <t>Atendidas por el PAI</t>
  </si>
  <si>
    <t>Atenciones en los grupos de apoyo</t>
  </si>
  <si>
    <t>Talleres Implementado</t>
  </si>
  <si>
    <t>Participantes en talleres PAI</t>
  </si>
  <si>
    <t>Ejecución de Promoción y prevención de la Salud Integral</t>
  </si>
  <si>
    <t>Ejecución de Estrategia de Inclusión con enfoque diverso y de derechos</t>
  </si>
  <si>
    <t>Facilitar procesos de promoción social que coadyuven al fortalecimiento al bienestar y la calidad de vida de los estudiantes en aspectos socioeconómicos.</t>
  </si>
  <si>
    <t xml:space="preserve">Articular los grupos de apoyo que fortalezcan los procesos de acompañamiento en la formación universitaria.
</t>
  </si>
  <si>
    <t xml:space="preserve">Implementar talleres para trabajar las habilidades académicas, cognitivas, psicosociales, mejorando las Técnicas de Estudio y buscando ubicar el mejor Perfil Vocacional Teniendo en cuenta las necesidades de la población vulnerable.
</t>
  </si>
  <si>
    <t xml:space="preserve">Fortalecer la promoción y prevención de la Salud Integral de la comunidad estudiantil.
</t>
  </si>
  <si>
    <t xml:space="preserve">Generar lineamientos, programas y acciones encaminadas a la inclusión social de la comunidad universitaria con enfoque diverso y de derechos, donde se den espacios de participación colectiva con las comunidades internas y externas para el desarrollo y aplicación de propuestas innovadoras que contribuyan a la transformación social.
</t>
  </si>
  <si>
    <t>Sumatoria de participantes de cada una de las líneas de cultura (formación artística y cultural, Difusión cultural y representación Institucional)</t>
  </si>
  <si>
    <t>Sumatoria de participaciones de asistentes de actividades artístico-culturales en la línea de difusión cultural</t>
  </si>
  <si>
    <t>Ejecución de Desarrollo Humano</t>
  </si>
  <si>
    <t>Participación de las líneas del deporte</t>
  </si>
  <si>
    <t>Satisfacción de los estudiantes en los créditos de formación vivencial - Procesos</t>
  </si>
  <si>
    <t>Ejecución de Estructura de Creditos de Formacion Vivencial</t>
  </si>
  <si>
    <t>Total de eventos institucionales asesorados o desarrollados, que permitan mejorar el bienestar y la calidad de vida de la comunidad</t>
  </si>
  <si>
    <t>Ejecución de Exaltación y pertenencia</t>
  </si>
  <si>
    <t xml:space="preserve">Unidades Académicas y Administrativas
Estudiantes
Docentes 
Egresados </t>
  </si>
  <si>
    <t>Cultura, desarrollo humano y deporte universitario como estilo de vida UTP</t>
  </si>
  <si>
    <t>Créditos de formación Vivencial</t>
  </si>
  <si>
    <t>Protocolo, logística y eventos para la pertenencia, los estímulos y el bienestar</t>
  </si>
  <si>
    <t xml:space="preserve">Consolidar un modelo de deporte, cultura y desarrollo humano Universitario construido con la participación de todos los grupos sociales y de interés del deporte UTP (nivel directivo y operativo), conforme a la normatividad   nacional, el objetivo visional de la Universidad y las tendencias y necesidades del deporte y la cultura UTP.  
Implementar una estrategia de masificación cultural y artística para la Comunidad Universitaria.
Transversalizar la Estrategia de Formación para el Desarrollo Humano en la Comunidad Universitaria.
Implementar un modelo consolidado y validado de Deporte Universitario, con todos los actores sociales de la Universidad implicados con el sector
</t>
  </si>
  <si>
    <t>Unidades Académicas y Administrativas
Estudiantes
Docentes 
Grupos sociales</t>
  </si>
  <si>
    <t xml:space="preserve">Coadyuvar a la formación integral de profesionales con un desarrollo humano que genere impacto y transformaciones sociales articuladas al Proyecto Educativo Institucional PEI, a través de las prácticas sociales, la formación en liderazgo, el voluntariado, el deporte y la cultura.
</t>
  </si>
  <si>
    <t>Formar líderes integrales que se diferencien dentro de la comunidad universitaria por ser gestores de cambio, con influencia social positiva e inteligencia colectiva para promover la corresponsabilidad social, la conciencia ambiental y el ejercicio de una ciudadanía transformadora y constructiva</t>
  </si>
  <si>
    <t>Gestionar estrategias y actividades para dar respuesta a las necesidades de la comunidad universitaria, en relación a los procesos de formación, reconocimiento, motivación, exaltación, responsabilidad social y las relaciones con los grupos de valor, aportando al mejoramiento de la calidad de vida y bienestar en la institución</t>
  </si>
  <si>
    <t>Número de sesiones del comité</t>
  </si>
  <si>
    <t>Comité de Bienestar Universitario UTP</t>
  </si>
  <si>
    <t xml:space="preserve">Rectoría 
Representates de cada uno de los estamentos de la UTP
Representante de Consejo Académico
Gestión del Talento Humano
</t>
  </si>
  <si>
    <t xml:space="preserve">Proponer políticas de Bienestar Universitario a los Consejos Superior y Académico.
Proponer el proyecto anual de programas y actividades de Bienestar, según las políticas adoptadas o que se adopten.
Proponer el proyecto anual de presupuesto para su aprobación por el Consejo Superior.
Definir las estrategias para fomentar la participación de la comunidad universitaria en las actividades de bienestar.
Evaluar periódicamente las políticas propuestas y en ejecución, en las diferentes áreas que se indican en el presente acuerdo.
Velar porque se respeten y se cumplan los deberes, derechos, planes y programas de Bienestar Universitario, adoptados oficialmente por la Universidad.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</si>
</sst>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5"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20"/>
      <color theme="0"/>
      <name val="Arial"/>
      <family val="2"/>
    </font>
    <font>
      <b/>
      <sz val="28"/>
      <color theme="0"/>
      <name val="Arial"/>
      <family val="2"/>
    </font>
    <font>
      <b/>
      <sz val="14"/>
      <color theme="0"/>
      <name val="Arial"/>
      <family val="2"/>
    </font>
    <font>
      <b/>
      <sz val="14"/>
      <color theme="1"/>
      <name val="Arial"/>
      <family val="2"/>
    </font>
    <font>
      <b/>
      <sz val="11"/>
      <color theme="1"/>
      <name val="Arial"/>
      <family val="2"/>
    </font>
    <font>
      <sz val="11"/>
      <name val="Arial"/>
      <family val="2"/>
    </font>
    <font>
      <b/>
      <sz val="10"/>
      <color rgb="FF000000"/>
      <name val="Arial"/>
      <family val="2"/>
    </font>
    <font>
      <b/>
      <sz val="12"/>
      <color theme="1"/>
      <name val="Arial"/>
      <family val="2"/>
    </font>
    <font>
      <sz val="11"/>
      <color theme="1"/>
      <name val="Arial Narrow"/>
      <family val="2"/>
    </font>
    <font>
      <sz val="11"/>
      <name val="Calibri"/>
      <family val="2"/>
      <scheme val="minor"/>
    </font>
    <font>
      <sz val="11"/>
      <color rgb="FF000000"/>
      <name val="Calibri"/>
      <family val="2"/>
      <scheme val="minor"/>
    </font>
  </fonts>
  <fills count="7">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rgb="FFFFFFFF"/>
        <bgColor rgb="FFFFFFFF"/>
      </patternFill>
    </fill>
    <fill>
      <patternFill patternType="solid">
        <fgColor theme="0"/>
        <bgColor rgb="FFFFFFFF"/>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style="thin">
        <color indexed="64"/>
      </right>
      <top/>
      <bottom/>
      <diagonal/>
    </border>
    <border>
      <left/>
      <right style="thin">
        <color theme="1"/>
      </right>
      <top style="thin">
        <color indexed="64"/>
      </top>
      <bottom/>
      <diagonal/>
    </border>
    <border>
      <left/>
      <right style="thin">
        <color theme="1"/>
      </right>
      <top/>
      <bottom/>
      <diagonal/>
    </border>
    <border>
      <left style="thin">
        <color theme="1"/>
      </left>
      <right style="thin">
        <color theme="1"/>
      </right>
      <top/>
      <bottom/>
      <diagonal/>
    </border>
    <border>
      <left style="thin">
        <color theme="1"/>
      </left>
      <right/>
      <top style="thin">
        <color theme="1"/>
      </top>
      <bottom/>
      <diagonal/>
    </border>
    <border>
      <left style="thin">
        <color theme="1"/>
      </left>
      <right/>
      <top/>
      <bottom style="thin">
        <color theme="1"/>
      </bottom>
      <diagonal/>
    </border>
    <border>
      <left style="thin">
        <color theme="1"/>
      </left>
      <right style="thin">
        <color indexed="64"/>
      </right>
      <top/>
      <bottom/>
      <diagonal/>
    </border>
    <border>
      <left style="thin">
        <color indexed="64"/>
      </left>
      <right style="thin">
        <color theme="1"/>
      </right>
      <top style="thin">
        <color theme="1"/>
      </top>
      <bottom/>
      <diagonal/>
    </border>
    <border>
      <left style="thin">
        <color indexed="64"/>
      </left>
      <right style="thin">
        <color theme="1"/>
      </right>
      <top/>
      <bottom style="thin">
        <color theme="1"/>
      </bottom>
      <diagonal/>
    </border>
    <border>
      <left style="thin">
        <color indexed="64"/>
      </left>
      <right/>
      <top/>
      <bottom style="thin">
        <color theme="1"/>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theme="1"/>
      </left>
      <right style="thin">
        <color indexed="64"/>
      </right>
      <top/>
      <bottom style="thin">
        <color theme="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style="thin">
        <color rgb="FF000000"/>
      </right>
      <top style="thin">
        <color theme="1"/>
      </top>
      <bottom/>
      <diagonal/>
    </border>
    <border>
      <left style="thin">
        <color indexed="64"/>
      </left>
      <right style="thin">
        <color rgb="FF000000"/>
      </right>
      <top/>
      <bottom/>
      <diagonal/>
    </border>
    <border>
      <left style="thin">
        <color indexed="64"/>
      </left>
      <right style="thin">
        <color rgb="FF000000"/>
      </right>
      <top/>
      <bottom style="thin">
        <color theme="1"/>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58">
    <xf numFmtId="0" fontId="0" fillId="0" borderId="0" xfId="0"/>
    <xf numFmtId="0" fontId="2" fillId="0" borderId="0" xfId="0" applyFont="1"/>
    <xf numFmtId="0" fontId="2" fillId="3" borderId="0" xfId="0" applyFont="1" applyFill="1"/>
    <xf numFmtId="0" fontId="6" fillId="2" borderId="8" xfId="0" applyFont="1" applyFill="1" applyBorder="1" applyAlignment="1">
      <alignment horizontal="center" vertical="center" wrapText="1"/>
    </xf>
    <xf numFmtId="0" fontId="9" fillId="3" borderId="1" xfId="0" applyFont="1" applyFill="1" applyBorder="1" applyAlignment="1">
      <alignment horizontal="left" vertical="center" wrapText="1"/>
    </xf>
    <xf numFmtId="9" fontId="9" fillId="3" borderId="1" xfId="0" applyNumberFormat="1" applyFont="1" applyFill="1" applyBorder="1" applyAlignment="1">
      <alignment horizontal="left" vertical="center" wrapText="1"/>
    </xf>
    <xf numFmtId="0" fontId="2" fillId="0" borderId="1" xfId="0" applyFont="1" applyBorder="1" applyAlignment="1">
      <alignment vertical="center" wrapText="1"/>
    </xf>
    <xf numFmtId="0" fontId="10" fillId="3" borderId="16" xfId="0" applyFont="1" applyFill="1" applyBorder="1" applyAlignment="1">
      <alignment horizontal="center" vertical="center" wrapText="1"/>
    </xf>
    <xf numFmtId="0" fontId="2" fillId="0" borderId="18" xfId="0" applyFont="1" applyBorder="1" applyAlignment="1">
      <alignment vertical="center" wrapText="1"/>
    </xf>
    <xf numFmtId="0" fontId="2" fillId="0" borderId="8" xfId="0" applyFont="1" applyBorder="1" applyAlignment="1">
      <alignment vertical="center" wrapText="1"/>
    </xf>
    <xf numFmtId="0" fontId="10" fillId="3" borderId="1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3" fillId="3" borderId="0" xfId="0" applyFont="1" applyFill="1" applyAlignment="1">
      <alignment vertical="center" wrapText="1"/>
    </xf>
    <xf numFmtId="0" fontId="3" fillId="3" borderId="0" xfId="0" applyFont="1" applyFill="1" applyAlignment="1">
      <alignment horizontal="center" vertical="center" wrapText="1"/>
    </xf>
    <xf numFmtId="0" fontId="3" fillId="3" borderId="0" xfId="0" applyFont="1" applyFill="1" applyAlignment="1">
      <alignment horizontal="left" vertical="center" wrapText="1"/>
    </xf>
    <xf numFmtId="0" fontId="4" fillId="4" borderId="0" xfId="0" applyFont="1" applyFill="1" applyAlignment="1">
      <alignment horizontal="center" vertical="center"/>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9" fillId="3" borderId="16" xfId="0" applyFont="1" applyFill="1" applyBorder="1" applyAlignment="1">
      <alignment horizontal="justify" vertical="center" wrapText="1"/>
    </xf>
    <xf numFmtId="0" fontId="3" fillId="3" borderId="16" xfId="0" applyFont="1" applyFill="1" applyBorder="1" applyAlignment="1">
      <alignment horizontal="justify" vertical="center" wrapText="1"/>
    </xf>
    <xf numFmtId="0" fontId="2" fillId="3" borderId="16" xfId="0" applyFont="1" applyFill="1" applyBorder="1" applyAlignment="1">
      <alignment horizontal="justify" vertical="center" wrapText="1"/>
    </xf>
    <xf numFmtId="0" fontId="2" fillId="3" borderId="0" xfId="0" applyFont="1" applyFill="1" applyAlignment="1">
      <alignment horizontal="justify" vertical="center"/>
    </xf>
    <xf numFmtId="0" fontId="2" fillId="3" borderId="1" xfId="0" applyFont="1" applyFill="1" applyBorder="1" applyAlignment="1">
      <alignment horizontal="justify" vertical="center"/>
    </xf>
    <xf numFmtId="0" fontId="9" fillId="3" borderId="1" xfId="0" applyFont="1" applyFill="1" applyBorder="1" applyAlignment="1">
      <alignment horizontal="center" vertical="center" wrapText="1"/>
    </xf>
    <xf numFmtId="0" fontId="2" fillId="3" borderId="0" xfId="0" applyFont="1" applyFill="1" applyAlignment="1">
      <alignment horizontal="center"/>
    </xf>
    <xf numFmtId="0" fontId="2" fillId="3" borderId="17" xfId="0" applyFont="1" applyFill="1" applyBorder="1" applyAlignment="1">
      <alignment horizontal="justify" vertical="center" wrapText="1"/>
    </xf>
    <xf numFmtId="0" fontId="3" fillId="3" borderId="1" xfId="0" applyFont="1" applyFill="1" applyBorder="1" applyAlignment="1">
      <alignment horizontal="center" vertical="center" wrapText="1"/>
    </xf>
    <xf numFmtId="0" fontId="9" fillId="3" borderId="17" xfId="0" applyFont="1" applyFill="1" applyBorder="1" applyAlignment="1">
      <alignment horizontal="justify" vertical="center" wrapText="1"/>
    </xf>
    <xf numFmtId="0" fontId="3" fillId="3" borderId="17" xfId="0" applyFont="1" applyFill="1" applyBorder="1" applyAlignment="1">
      <alignment horizontal="justify" vertical="center" wrapText="1"/>
    </xf>
    <xf numFmtId="0" fontId="3" fillId="3" borderId="22" xfId="0" applyFont="1" applyFill="1" applyBorder="1" applyAlignment="1">
      <alignment horizontal="justify" vertical="center" wrapText="1"/>
    </xf>
    <xf numFmtId="0" fontId="3" fillId="3" borderId="23" xfId="0" applyFont="1" applyFill="1" applyBorder="1" applyAlignment="1">
      <alignment horizontal="justify" vertical="center" wrapText="1"/>
    </xf>
    <xf numFmtId="0" fontId="2" fillId="3" borderId="13" xfId="0" applyFont="1" applyFill="1" applyBorder="1" applyAlignment="1">
      <alignment horizontal="justify" vertical="center" wrapText="1"/>
    </xf>
    <xf numFmtId="14" fontId="9" fillId="3"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0" xfId="0" applyFont="1" applyFill="1" applyAlignment="1">
      <alignment horizontal="center" vertical="center"/>
    </xf>
    <xf numFmtId="9" fontId="9" fillId="3" borderId="14" xfId="1" applyFont="1" applyFill="1" applyBorder="1" applyAlignment="1">
      <alignment horizontal="center" vertical="center" wrapText="1"/>
    </xf>
    <xf numFmtId="10" fontId="9" fillId="3" borderId="1" xfId="0" applyNumberFormat="1" applyFont="1" applyFill="1" applyBorder="1" applyAlignment="1">
      <alignment horizontal="center" vertical="center" wrapText="1"/>
    </xf>
    <xf numFmtId="10" fontId="9" fillId="3" borderId="14" xfId="1" applyNumberFormat="1" applyFont="1" applyFill="1" applyBorder="1" applyAlignment="1">
      <alignment horizontal="center" vertical="center" wrapText="1"/>
    </xf>
    <xf numFmtId="9" fontId="3" fillId="3" borderId="1" xfId="1" applyFont="1" applyFill="1" applyBorder="1" applyAlignment="1">
      <alignment horizontal="center" vertical="center" wrapText="1"/>
    </xf>
    <xf numFmtId="9" fontId="9" fillId="3" borderId="1" xfId="0" applyNumberFormat="1" applyFont="1" applyFill="1" applyBorder="1" applyAlignment="1">
      <alignment horizontal="center" vertical="center" wrapText="1"/>
    </xf>
    <xf numFmtId="0" fontId="3" fillId="3" borderId="2" xfId="0" applyFont="1" applyFill="1" applyBorder="1" applyAlignment="1">
      <alignment horizontal="justify" vertical="center" wrapText="1"/>
    </xf>
    <xf numFmtId="0" fontId="3" fillId="3" borderId="12" xfId="0" applyFont="1" applyFill="1" applyBorder="1" applyAlignment="1">
      <alignment horizontal="justify" vertical="center" wrapText="1"/>
    </xf>
    <xf numFmtId="1" fontId="3" fillId="3" borderId="8" xfId="0" applyNumberFormat="1" applyFont="1" applyFill="1" applyBorder="1" applyAlignment="1">
      <alignment horizontal="center" vertical="center" wrapText="1"/>
    </xf>
    <xf numFmtId="0" fontId="12" fillId="0" borderId="28" xfId="0" applyFont="1" applyBorder="1" applyAlignment="1">
      <alignment horizontal="center" vertical="center" wrapText="1"/>
    </xf>
    <xf numFmtId="0" fontId="2" fillId="0" borderId="1" xfId="0" applyFont="1" applyBorder="1" applyAlignment="1">
      <alignment horizontal="center" vertical="center"/>
    </xf>
    <xf numFmtId="1" fontId="3" fillId="3" borderId="1" xfId="1" applyNumberFormat="1" applyFont="1" applyFill="1" applyBorder="1" applyAlignment="1">
      <alignment horizontal="center" vertical="center" wrapText="1"/>
    </xf>
    <xf numFmtId="0" fontId="2" fillId="0" borderId="1" xfId="0" applyFont="1" applyBorder="1" applyAlignment="1">
      <alignment horizontal="justify" vertical="center" wrapText="1"/>
    </xf>
    <xf numFmtId="0" fontId="3" fillId="3" borderId="0" xfId="0" applyFont="1" applyFill="1" applyAlignment="1">
      <alignment horizontal="justify" vertical="center" wrapText="1"/>
    </xf>
    <xf numFmtId="0" fontId="3" fillId="3" borderId="13"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3" fillId="3" borderId="6"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8" xfId="0" applyFont="1" applyBorder="1" applyAlignment="1">
      <alignment horizontal="center" vertical="center" wrapText="1"/>
    </xf>
    <xf numFmtId="0" fontId="9" fillId="3" borderId="2" xfId="0" applyFont="1" applyFill="1" applyBorder="1" applyAlignment="1">
      <alignment horizontal="left" vertical="center" wrapText="1"/>
    </xf>
    <xf numFmtId="0" fontId="9" fillId="3" borderId="8"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2" fillId="0" borderId="8" xfId="0" applyFont="1" applyBorder="1" applyAlignment="1">
      <alignment horizontal="left" vertical="center" wrapText="1"/>
    </xf>
    <xf numFmtId="2" fontId="10" fillId="3" borderId="16" xfId="0" applyNumberFormat="1" applyFont="1" applyFill="1" applyBorder="1" applyAlignment="1">
      <alignment horizontal="center" vertical="center" wrapText="1"/>
    </xf>
    <xf numFmtId="2" fontId="10" fillId="3" borderId="15"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3"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3" fillId="3" borderId="1" xfId="0" applyFont="1" applyFill="1" applyBorder="1" applyAlignment="1">
      <alignment horizontal="justify" vertical="center" wrapText="1" readingOrder="1"/>
    </xf>
    <xf numFmtId="0" fontId="0" fillId="3" borderId="0" xfId="0" applyFill="1"/>
    <xf numFmtId="0" fontId="0" fillId="3" borderId="0" xfId="0" applyFill="1" applyAlignment="1">
      <alignment horizontal="justify" vertical="center"/>
    </xf>
    <xf numFmtId="0" fontId="0" fillId="3" borderId="0" xfId="0" applyFill="1" applyAlignment="1">
      <alignment horizontal="center" vertical="center"/>
    </xf>
    <xf numFmtId="2" fontId="10" fillId="3" borderId="11" xfId="0" applyNumberFormat="1" applyFont="1" applyFill="1" applyBorder="1" applyAlignment="1">
      <alignment horizontal="center" vertical="center" wrapText="1"/>
    </xf>
    <xf numFmtId="9" fontId="13" fillId="6" borderId="1" xfId="0" applyNumberFormat="1" applyFont="1" applyFill="1" applyBorder="1" applyAlignment="1">
      <alignment horizontal="center" vertical="center" wrapText="1"/>
    </xf>
    <xf numFmtId="9" fontId="13" fillId="5" borderId="1" xfId="0" applyNumberFormat="1" applyFont="1" applyFill="1" applyBorder="1" applyAlignment="1">
      <alignment horizontal="center" vertical="center" wrapText="1"/>
    </xf>
    <xf numFmtId="9" fontId="13" fillId="5" borderId="8" xfId="0" applyNumberFormat="1" applyFont="1" applyFill="1" applyBorder="1" applyAlignment="1">
      <alignment horizontal="center" vertical="center" wrapText="1"/>
    </xf>
    <xf numFmtId="9" fontId="13" fillId="5" borderId="2" xfId="0" applyNumberFormat="1" applyFont="1" applyFill="1" applyBorder="1" applyAlignment="1">
      <alignment horizontal="center" vertical="center" wrapText="1"/>
    </xf>
    <xf numFmtId="0" fontId="14" fillId="0" borderId="1" xfId="0" applyFont="1" applyBorder="1" applyAlignment="1">
      <alignment horizontal="justify" vertical="center" readingOrder="1"/>
    </xf>
    <xf numFmtId="0" fontId="9" fillId="3" borderId="35" xfId="0" applyFont="1" applyFill="1" applyBorder="1" applyAlignment="1">
      <alignment horizontal="justify" vertical="center" wrapText="1"/>
    </xf>
    <xf numFmtId="0" fontId="9" fillId="3" borderId="36" xfId="0" applyFont="1" applyFill="1" applyBorder="1" applyAlignment="1">
      <alignment horizontal="justify" vertical="center" wrapText="1"/>
    </xf>
    <xf numFmtId="0" fontId="3" fillId="3" borderId="38" xfId="0" applyFont="1" applyFill="1" applyBorder="1" applyAlignment="1">
      <alignment horizontal="center" vertical="center" wrapText="1" readingOrder="1"/>
    </xf>
    <xf numFmtId="0" fontId="3" fillId="3" borderId="39" xfId="0" applyFont="1" applyFill="1" applyBorder="1" applyAlignment="1">
      <alignment horizontal="center" vertical="center" wrapText="1" readingOrder="1"/>
    </xf>
    <xf numFmtId="0" fontId="3" fillId="3" borderId="40" xfId="0" applyFont="1" applyFill="1" applyBorder="1" applyAlignment="1">
      <alignment horizontal="center" vertical="center" wrapText="1" readingOrder="1"/>
    </xf>
    <xf numFmtId="0" fontId="3" fillId="3" borderId="38" xfId="0" applyFont="1" applyFill="1" applyBorder="1" applyAlignment="1">
      <alignment horizontal="justify" vertical="center" wrapText="1" readingOrder="1"/>
    </xf>
    <xf numFmtId="0" fontId="3" fillId="3" borderId="40" xfId="0" applyFont="1" applyFill="1" applyBorder="1" applyAlignment="1">
      <alignment horizontal="justify" vertical="center" wrapText="1" readingOrder="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2" fontId="10" fillId="3" borderId="41" xfId="0" applyNumberFormat="1" applyFont="1" applyFill="1" applyBorder="1" applyAlignment="1">
      <alignment horizontal="center" vertical="center" wrapText="1"/>
    </xf>
    <xf numFmtId="2" fontId="10" fillId="3" borderId="43" xfId="0" applyNumberFormat="1" applyFont="1"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21"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3" fillId="3" borderId="24" xfId="0" applyFont="1" applyFill="1" applyBorder="1" applyAlignment="1">
      <alignment horizontal="justify"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10" fillId="3" borderId="3"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3" fillId="3" borderId="1" xfId="0" applyFont="1" applyFill="1" applyBorder="1" applyAlignment="1">
      <alignment horizontal="justify" vertical="center" wrapText="1" readingOrder="1"/>
    </xf>
    <xf numFmtId="0" fontId="2" fillId="3" borderId="7" xfId="0" applyFont="1" applyFill="1" applyBorder="1" applyAlignment="1">
      <alignment horizontal="justify" vertical="center" wrapText="1"/>
    </xf>
    <xf numFmtId="0" fontId="2" fillId="3" borderId="34" xfId="0" applyFont="1" applyFill="1" applyBorder="1" applyAlignment="1">
      <alignment horizontal="justify" vertical="center" wrapText="1"/>
    </xf>
    <xf numFmtId="2" fontId="10" fillId="3" borderId="25" xfId="0" applyNumberFormat="1" applyFont="1" applyFill="1" applyBorder="1" applyAlignment="1">
      <alignment horizontal="center" vertical="center" wrapText="1"/>
    </xf>
    <xf numFmtId="2" fontId="10" fillId="3" borderId="26" xfId="0" applyNumberFormat="1" applyFont="1" applyFill="1" applyBorder="1" applyAlignment="1">
      <alignment horizontal="center" vertical="center" wrapText="1"/>
    </xf>
    <xf numFmtId="0" fontId="2" fillId="3" borderId="22" xfId="0" applyFont="1" applyFill="1" applyBorder="1" applyAlignment="1">
      <alignment horizontal="justify" vertical="center" wrapText="1"/>
    </xf>
    <xf numFmtId="0" fontId="2" fillId="3" borderId="23" xfId="0" applyFont="1" applyFill="1" applyBorder="1" applyAlignment="1">
      <alignment horizontal="justify" vertical="center" wrapText="1"/>
    </xf>
    <xf numFmtId="0" fontId="8" fillId="0" borderId="1" xfId="0" applyFont="1" applyBorder="1" applyAlignment="1">
      <alignment horizontal="center" vertical="center"/>
    </xf>
    <xf numFmtId="0" fontId="7" fillId="3"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3" fillId="3" borderId="6" xfId="0" applyFont="1" applyFill="1" applyBorder="1" applyAlignment="1">
      <alignment horizontal="justify" vertical="center" wrapText="1"/>
    </xf>
    <xf numFmtId="0" fontId="3" fillId="3" borderId="21" xfId="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9" fillId="3" borderId="2" xfId="0" applyFont="1" applyFill="1" applyBorder="1" applyAlignment="1">
      <alignment horizontal="left" vertical="center" wrapText="1"/>
    </xf>
    <xf numFmtId="0" fontId="9" fillId="3" borderId="8"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8" xfId="0" applyFont="1" applyBorder="1" applyAlignment="1">
      <alignment horizontal="center" vertical="center" wrapText="1"/>
    </xf>
    <xf numFmtId="0" fontId="11" fillId="0" borderId="1" xfId="0" applyFont="1" applyBorder="1" applyAlignment="1">
      <alignment horizontal="center" vertical="center" textRotation="90" wrapText="1"/>
    </xf>
    <xf numFmtId="0" fontId="7" fillId="3" borderId="2"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7"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2" fillId="4" borderId="0" xfId="0" applyFont="1" applyFill="1" applyAlignment="1">
      <alignment horizontal="center"/>
    </xf>
    <xf numFmtId="0" fontId="5" fillId="4" borderId="0" xfId="0" applyFont="1" applyFill="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1"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24" xfId="0" applyFont="1" applyFill="1" applyBorder="1" applyAlignment="1">
      <alignment horizontal="center" vertical="center" wrapText="1"/>
    </xf>
    <xf numFmtId="2" fontId="10" fillId="3" borderId="10" xfId="0" applyNumberFormat="1" applyFont="1" applyFill="1" applyBorder="1" applyAlignment="1">
      <alignment horizontal="center" vertical="center" wrapText="1"/>
    </xf>
    <xf numFmtId="0" fontId="2" fillId="3" borderId="12" xfId="0" applyFont="1" applyFill="1" applyBorder="1" applyAlignment="1">
      <alignment horizontal="justify" vertical="center" wrapText="1"/>
    </xf>
    <xf numFmtId="0" fontId="9" fillId="3" borderId="1" xfId="0" applyFont="1" applyFill="1" applyBorder="1" applyAlignment="1">
      <alignment horizontal="justify" vertical="center" wrapText="1"/>
    </xf>
  </cellXfs>
  <cellStyles count="3">
    <cellStyle name="Millares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512500</xdr:colOff>
      <xdr:row>1</xdr:row>
      <xdr:rowOff>118004</xdr:rowOff>
    </xdr:from>
    <xdr:to>
      <xdr:col>3</xdr:col>
      <xdr:colOff>2460080</xdr:colOff>
      <xdr:row>1</xdr:row>
      <xdr:rowOff>1396999</xdr:rowOff>
    </xdr:to>
    <xdr:pic>
      <xdr:nvPicPr>
        <xdr:cNvPr id="2" name="Imagen 1" descr="EstadísticaIII-UTP-2022 - Hedasa_UT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917" y="361421"/>
          <a:ext cx="3048246" cy="1278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maguirre/AppData/Local/Microsoft/Windows/Temporary%20Internet%20Files/Content.Outlook/DH5A0Q16/Mapa%20riesgos%20Plan%20Anticorrup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tabSelected="1" topLeftCell="A61" zoomScale="90" zoomScaleNormal="90" workbookViewId="0">
      <selection activeCell="P6" sqref="P6"/>
    </sheetView>
  </sheetViews>
  <sheetFormatPr baseColWidth="10" defaultColWidth="0" defaultRowHeight="15" x14ac:dyDescent="0.25"/>
  <cols>
    <col min="1" max="1" width="3.5703125" style="69" customWidth="1"/>
    <col min="2" max="2" width="11.7109375" style="69" customWidth="1"/>
    <col min="3" max="3" width="4.7109375" style="69" customWidth="1"/>
    <col min="4" max="4" width="40.42578125" style="69" customWidth="1"/>
    <col min="5" max="5" width="8" style="69" customWidth="1"/>
    <col min="6" max="6" width="71.28515625" style="69" customWidth="1"/>
    <col min="7" max="7" width="57" style="69" customWidth="1"/>
    <col min="8" max="8" width="39.85546875" style="69" customWidth="1"/>
    <col min="9" max="9" width="35" style="69" customWidth="1"/>
    <col min="10" max="10" width="32.42578125" style="69" customWidth="1"/>
    <col min="11" max="11" width="23.42578125" style="69" customWidth="1"/>
    <col min="12" max="12" width="58.85546875" style="69" customWidth="1"/>
    <col min="13" max="13" width="40.42578125" style="69" customWidth="1"/>
    <col min="14" max="15" width="26.7109375" style="69" customWidth="1"/>
    <col min="16" max="16" width="51.7109375" style="69" customWidth="1"/>
    <col min="17" max="26" width="0" style="69" hidden="1" customWidth="1"/>
    <col min="27" max="16384" width="0" style="69" hidden="1"/>
  </cols>
  <sheetData>
    <row r="1" spans="1:22" s="2" customFormat="1" ht="18.75" customHeight="1" x14ac:dyDescent="0.2">
      <c r="D1" s="12"/>
      <c r="E1" s="13"/>
      <c r="F1" s="14"/>
      <c r="G1" s="49"/>
      <c r="H1" s="13"/>
      <c r="I1" s="13"/>
      <c r="J1" s="13"/>
      <c r="K1" s="13"/>
      <c r="L1" s="24"/>
      <c r="M1" s="24"/>
      <c r="N1" s="36"/>
      <c r="O1" s="24"/>
      <c r="P1" s="36"/>
    </row>
    <row r="2" spans="1:22" s="1" customFormat="1" ht="116.25" customHeight="1" x14ac:dyDescent="0.2">
      <c r="A2" s="2"/>
      <c r="B2" s="136"/>
      <c r="C2" s="136"/>
      <c r="D2" s="136"/>
      <c r="E2" s="15"/>
      <c r="F2" s="137" t="s">
        <v>34</v>
      </c>
      <c r="G2" s="137"/>
      <c r="H2" s="137"/>
      <c r="I2" s="137"/>
      <c r="J2" s="137"/>
      <c r="K2" s="137"/>
      <c r="L2" s="137"/>
      <c r="M2" s="137"/>
      <c r="N2" s="137"/>
      <c r="O2" s="137"/>
      <c r="P2" s="137"/>
      <c r="Q2" s="2"/>
      <c r="R2" s="2"/>
      <c r="S2" s="2"/>
      <c r="T2" s="2"/>
      <c r="U2" s="2"/>
      <c r="V2" s="2"/>
    </row>
    <row r="3" spans="1:22" s="2" customFormat="1" ht="14.25" x14ac:dyDescent="0.2">
      <c r="D3" s="12"/>
      <c r="E3" s="13"/>
      <c r="F3" s="14"/>
      <c r="G3" s="49"/>
      <c r="H3" s="13"/>
      <c r="I3" s="13"/>
      <c r="J3" s="13"/>
      <c r="K3" s="13"/>
      <c r="L3" s="24"/>
      <c r="M3" s="24"/>
      <c r="N3" s="36"/>
      <c r="O3" s="24"/>
      <c r="P3" s="36"/>
    </row>
    <row r="4" spans="1:22" s="1" customFormat="1" ht="36" customHeight="1" x14ac:dyDescent="0.2">
      <c r="A4" s="2"/>
      <c r="B4" s="138" t="s">
        <v>0</v>
      </c>
      <c r="C4" s="139"/>
      <c r="D4" s="140"/>
      <c r="E4" s="144" t="s">
        <v>1</v>
      </c>
      <c r="F4" s="145"/>
      <c r="G4" s="148" t="s">
        <v>2</v>
      </c>
      <c r="H4" s="150" t="s">
        <v>4</v>
      </c>
      <c r="I4" s="148" t="s">
        <v>3</v>
      </c>
      <c r="J4" s="148" t="s">
        <v>5</v>
      </c>
      <c r="K4" s="153" t="s">
        <v>185</v>
      </c>
      <c r="L4" s="133" t="s">
        <v>6</v>
      </c>
      <c r="M4" s="133" t="s">
        <v>7</v>
      </c>
      <c r="N4" s="133" t="s">
        <v>94</v>
      </c>
      <c r="O4" s="133" t="s">
        <v>95</v>
      </c>
      <c r="P4" s="133" t="s">
        <v>8</v>
      </c>
      <c r="Q4" s="126"/>
      <c r="R4" s="61"/>
      <c r="S4" s="126"/>
      <c r="T4" s="126"/>
      <c r="U4" s="61"/>
      <c r="V4" s="126"/>
    </row>
    <row r="5" spans="1:22" s="1" customFormat="1" ht="18" customHeight="1" x14ac:dyDescent="0.2">
      <c r="A5" s="2"/>
      <c r="B5" s="141"/>
      <c r="C5" s="142"/>
      <c r="D5" s="143"/>
      <c r="E5" s="146"/>
      <c r="F5" s="147"/>
      <c r="G5" s="149"/>
      <c r="H5" s="151"/>
      <c r="I5" s="152"/>
      <c r="J5" s="152"/>
      <c r="K5" s="154"/>
      <c r="L5" s="134"/>
      <c r="M5" s="134"/>
      <c r="N5" s="135"/>
      <c r="O5" s="135"/>
      <c r="P5" s="135"/>
      <c r="Q5" s="127"/>
      <c r="R5" s="3"/>
      <c r="S5" s="127"/>
      <c r="T5" s="127"/>
      <c r="U5" s="3"/>
      <c r="V5" s="127"/>
    </row>
    <row r="6" spans="1:22" s="1" customFormat="1" ht="101.25" customHeight="1" x14ac:dyDescent="0.2">
      <c r="A6" s="2"/>
      <c r="B6" s="128" t="s">
        <v>9</v>
      </c>
      <c r="C6" s="100" t="s">
        <v>10</v>
      </c>
      <c r="D6" s="129" t="s">
        <v>11</v>
      </c>
      <c r="E6" s="10" t="s">
        <v>12</v>
      </c>
      <c r="F6" s="18" t="s">
        <v>167</v>
      </c>
      <c r="G6" s="27" t="s">
        <v>35</v>
      </c>
      <c r="H6" s="23" t="s">
        <v>121</v>
      </c>
      <c r="I6" s="23">
        <v>5</v>
      </c>
      <c r="J6" s="23" t="s">
        <v>208</v>
      </c>
      <c r="K6" s="32">
        <v>44865</v>
      </c>
      <c r="L6" s="23" t="s">
        <v>37</v>
      </c>
      <c r="M6" s="23" t="s">
        <v>38</v>
      </c>
      <c r="N6" s="23">
        <v>0</v>
      </c>
      <c r="O6" s="37">
        <f t="shared" ref="O6:O32" si="0">+N6/I6</f>
        <v>0</v>
      </c>
      <c r="P6" s="23" t="s">
        <v>50</v>
      </c>
      <c r="Q6" s="4"/>
      <c r="R6" s="4"/>
      <c r="S6" s="4"/>
      <c r="T6" s="4"/>
      <c r="U6" s="4"/>
      <c r="V6" s="5">
        <v>0</v>
      </c>
    </row>
    <row r="7" spans="1:22" s="1" customFormat="1" ht="69.75" customHeight="1" x14ac:dyDescent="0.2">
      <c r="A7" s="2"/>
      <c r="B7" s="128"/>
      <c r="C7" s="101"/>
      <c r="D7" s="130"/>
      <c r="E7" s="10" t="s">
        <v>13</v>
      </c>
      <c r="F7" s="18" t="s">
        <v>60</v>
      </c>
      <c r="G7" s="27" t="s">
        <v>72</v>
      </c>
      <c r="H7" s="23" t="s">
        <v>77</v>
      </c>
      <c r="I7" s="23">
        <v>1</v>
      </c>
      <c r="J7" s="23" t="s">
        <v>209</v>
      </c>
      <c r="K7" s="32">
        <v>44620</v>
      </c>
      <c r="L7" s="23" t="s">
        <v>78</v>
      </c>
      <c r="M7" s="23" t="s">
        <v>79</v>
      </c>
      <c r="N7" s="23">
        <v>1</v>
      </c>
      <c r="O7" s="37">
        <f t="shared" si="0"/>
        <v>1</v>
      </c>
      <c r="P7" s="23" t="s">
        <v>50</v>
      </c>
      <c r="Q7" s="4"/>
      <c r="R7" s="4"/>
      <c r="S7" s="4"/>
      <c r="T7" s="4"/>
      <c r="U7" s="4"/>
      <c r="V7" s="5">
        <v>0.1</v>
      </c>
    </row>
    <row r="8" spans="1:22" s="1" customFormat="1" ht="171" x14ac:dyDescent="0.2">
      <c r="A8" s="2"/>
      <c r="B8" s="128"/>
      <c r="C8" s="101"/>
      <c r="D8" s="130"/>
      <c r="E8" s="10" t="s">
        <v>14</v>
      </c>
      <c r="F8" s="19" t="s">
        <v>98</v>
      </c>
      <c r="G8" s="28" t="s">
        <v>97</v>
      </c>
      <c r="H8" s="26" t="s">
        <v>99</v>
      </c>
      <c r="I8" s="26">
        <v>1</v>
      </c>
      <c r="J8" s="23" t="s">
        <v>100</v>
      </c>
      <c r="K8" s="33">
        <v>44926</v>
      </c>
      <c r="L8" s="16" t="s">
        <v>101</v>
      </c>
      <c r="M8" s="23" t="s">
        <v>102</v>
      </c>
      <c r="N8" s="23">
        <v>0</v>
      </c>
      <c r="O8" s="37">
        <f t="shared" si="0"/>
        <v>0</v>
      </c>
      <c r="P8" s="23" t="s">
        <v>50</v>
      </c>
      <c r="Q8" s="4"/>
      <c r="R8" s="4"/>
      <c r="S8" s="4"/>
      <c r="T8" s="4"/>
      <c r="U8" s="4"/>
      <c r="V8" s="5">
        <v>0.2</v>
      </c>
    </row>
    <row r="9" spans="1:22" s="1" customFormat="1" ht="73.5" customHeight="1" x14ac:dyDescent="0.2">
      <c r="A9" s="2"/>
      <c r="B9" s="128"/>
      <c r="C9" s="101"/>
      <c r="D9" s="130"/>
      <c r="E9" s="10" t="s">
        <v>15</v>
      </c>
      <c r="F9" s="18" t="s">
        <v>151</v>
      </c>
      <c r="G9" s="27" t="s">
        <v>152</v>
      </c>
      <c r="H9" s="23" t="s">
        <v>153</v>
      </c>
      <c r="I9" s="23">
        <v>6</v>
      </c>
      <c r="J9" s="23" t="s">
        <v>208</v>
      </c>
      <c r="K9" s="32" t="s">
        <v>154</v>
      </c>
      <c r="L9" s="23" t="s">
        <v>156</v>
      </c>
      <c r="M9" s="23" t="s">
        <v>155</v>
      </c>
      <c r="N9" s="23">
        <v>1</v>
      </c>
      <c r="O9" s="37">
        <f t="shared" si="0"/>
        <v>0.16666666666666666</v>
      </c>
      <c r="P9" s="23" t="s">
        <v>50</v>
      </c>
      <c r="Q9" s="4"/>
      <c r="R9" s="4"/>
      <c r="S9" s="4"/>
      <c r="T9" s="4"/>
      <c r="U9" s="4"/>
      <c r="V9" s="5"/>
    </row>
    <row r="10" spans="1:22" s="1" customFormat="1" ht="50.25" customHeight="1" x14ac:dyDescent="0.2">
      <c r="A10" s="2"/>
      <c r="B10" s="128"/>
      <c r="C10" s="110" t="s">
        <v>16</v>
      </c>
      <c r="D10" s="131" t="s">
        <v>17</v>
      </c>
      <c r="E10" s="7" t="s">
        <v>18</v>
      </c>
      <c r="F10" s="19" t="s">
        <v>39</v>
      </c>
      <c r="G10" s="28" t="s">
        <v>43</v>
      </c>
      <c r="H10" s="26" t="s">
        <v>44</v>
      </c>
      <c r="I10" s="26">
        <v>1</v>
      </c>
      <c r="J10" s="23" t="s">
        <v>209</v>
      </c>
      <c r="K10" s="33">
        <v>44620</v>
      </c>
      <c r="L10" s="26" t="s">
        <v>47</v>
      </c>
      <c r="M10" s="23" t="s">
        <v>49</v>
      </c>
      <c r="N10" s="23">
        <v>1</v>
      </c>
      <c r="O10" s="37">
        <f t="shared" si="0"/>
        <v>1</v>
      </c>
      <c r="P10" s="23" t="s">
        <v>50</v>
      </c>
      <c r="Q10" s="4"/>
      <c r="R10" s="4"/>
      <c r="S10" s="4"/>
      <c r="T10" s="4"/>
      <c r="U10" s="4"/>
      <c r="V10" s="5">
        <v>0.4</v>
      </c>
    </row>
    <row r="11" spans="1:22" s="1" customFormat="1" ht="87" customHeight="1" x14ac:dyDescent="0.2">
      <c r="A11" s="2"/>
      <c r="B11" s="128"/>
      <c r="C11" s="110"/>
      <c r="D11" s="132"/>
      <c r="E11" s="7" t="s">
        <v>19</v>
      </c>
      <c r="F11" s="19" t="s">
        <v>40</v>
      </c>
      <c r="G11" s="29" t="s">
        <v>42</v>
      </c>
      <c r="H11" s="26" t="s">
        <v>45</v>
      </c>
      <c r="I11" s="26">
        <v>1</v>
      </c>
      <c r="J11" s="26" t="s">
        <v>46</v>
      </c>
      <c r="K11" s="33">
        <v>44911</v>
      </c>
      <c r="L11" s="26" t="s">
        <v>48</v>
      </c>
      <c r="M11" s="23" t="s">
        <v>49</v>
      </c>
      <c r="N11" s="23">
        <v>0</v>
      </c>
      <c r="O11" s="37">
        <f t="shared" si="0"/>
        <v>0</v>
      </c>
      <c r="P11" s="23" t="s">
        <v>50</v>
      </c>
      <c r="Q11" s="4"/>
      <c r="R11" s="4"/>
      <c r="S11" s="4"/>
      <c r="T11" s="4"/>
      <c r="U11" s="4"/>
      <c r="V11" s="5">
        <v>0.5</v>
      </c>
    </row>
    <row r="12" spans="1:22" s="1" customFormat="1" ht="84.75" customHeight="1" x14ac:dyDescent="0.2">
      <c r="A12" s="2"/>
      <c r="B12" s="128"/>
      <c r="C12" s="110"/>
      <c r="D12" s="132"/>
      <c r="E12" s="7" t="s">
        <v>20</v>
      </c>
      <c r="F12" s="25" t="s">
        <v>41</v>
      </c>
      <c r="G12" s="29" t="s">
        <v>53</v>
      </c>
      <c r="H12" s="23" t="s">
        <v>57</v>
      </c>
      <c r="I12" s="26">
        <v>1</v>
      </c>
      <c r="J12" s="23" t="s">
        <v>210</v>
      </c>
      <c r="K12" s="32">
        <v>44910</v>
      </c>
      <c r="L12" s="16" t="s">
        <v>55</v>
      </c>
      <c r="M12" s="32" t="s">
        <v>58</v>
      </c>
      <c r="N12" s="23">
        <v>0</v>
      </c>
      <c r="O12" s="37">
        <f t="shared" si="0"/>
        <v>0</v>
      </c>
      <c r="P12" s="23" t="s">
        <v>50</v>
      </c>
      <c r="Q12" s="117"/>
      <c r="R12" s="59"/>
      <c r="S12" s="117"/>
      <c r="T12" s="117"/>
      <c r="U12" s="59"/>
      <c r="V12" s="5">
        <v>0.6</v>
      </c>
    </row>
    <row r="13" spans="1:22" s="1" customFormat="1" ht="47.25" customHeight="1" x14ac:dyDescent="0.2">
      <c r="A13" s="2"/>
      <c r="B13" s="128"/>
      <c r="C13" s="110"/>
      <c r="D13" s="132"/>
      <c r="E13" s="7">
        <v>2.4</v>
      </c>
      <c r="F13" s="25" t="s">
        <v>59</v>
      </c>
      <c r="G13" s="50" t="s">
        <v>122</v>
      </c>
      <c r="H13" s="26" t="s">
        <v>123</v>
      </c>
      <c r="I13" s="26">
        <v>1</v>
      </c>
      <c r="J13" s="26" t="s">
        <v>36</v>
      </c>
      <c r="K13" s="32">
        <v>44620</v>
      </c>
      <c r="L13" s="23" t="s">
        <v>55</v>
      </c>
      <c r="M13" s="23" t="s">
        <v>124</v>
      </c>
      <c r="N13" s="23">
        <v>1</v>
      </c>
      <c r="O13" s="37">
        <f t="shared" si="0"/>
        <v>1</v>
      </c>
      <c r="P13" s="23" t="s">
        <v>50</v>
      </c>
      <c r="Q13" s="118"/>
      <c r="R13" s="60"/>
      <c r="S13" s="118"/>
      <c r="T13" s="118"/>
      <c r="U13" s="60"/>
      <c r="V13" s="5">
        <v>0.8</v>
      </c>
    </row>
    <row r="14" spans="1:22" s="1" customFormat="1" ht="105" customHeight="1" x14ac:dyDescent="0.2">
      <c r="A14" s="2"/>
      <c r="B14" s="128"/>
      <c r="C14" s="110"/>
      <c r="D14" s="132"/>
      <c r="E14" s="7">
        <v>2.5</v>
      </c>
      <c r="F14" s="20" t="s">
        <v>71</v>
      </c>
      <c r="G14" s="30" t="s">
        <v>73</v>
      </c>
      <c r="H14" s="26" t="s">
        <v>74</v>
      </c>
      <c r="I14" s="26">
        <v>1</v>
      </c>
      <c r="J14" s="23" t="s">
        <v>209</v>
      </c>
      <c r="K14" s="32">
        <v>44651</v>
      </c>
      <c r="L14" s="32" t="s">
        <v>75</v>
      </c>
      <c r="M14" s="32" t="s">
        <v>76</v>
      </c>
      <c r="N14" s="23">
        <v>1</v>
      </c>
      <c r="O14" s="37">
        <f t="shared" si="0"/>
        <v>1</v>
      </c>
      <c r="P14" s="23" t="s">
        <v>50</v>
      </c>
      <c r="Q14" s="119"/>
      <c r="R14" s="56"/>
      <c r="S14" s="119"/>
      <c r="T14" s="119"/>
      <c r="U14" s="56"/>
      <c r="V14" s="5">
        <v>0.9</v>
      </c>
    </row>
    <row r="15" spans="1:22" s="1" customFormat="1" ht="96.75" customHeight="1" x14ac:dyDescent="0.2">
      <c r="A15" s="2"/>
      <c r="B15" s="128"/>
      <c r="C15" s="110"/>
      <c r="D15" s="132"/>
      <c r="E15" s="7">
        <v>2.6</v>
      </c>
      <c r="F15" s="19" t="s">
        <v>61</v>
      </c>
      <c r="G15" s="30" t="s">
        <v>125</v>
      </c>
      <c r="H15" s="26" t="s">
        <v>126</v>
      </c>
      <c r="I15" s="26">
        <v>1</v>
      </c>
      <c r="J15" s="23" t="s">
        <v>209</v>
      </c>
      <c r="K15" s="32">
        <v>44773</v>
      </c>
      <c r="L15" s="23" t="s">
        <v>127</v>
      </c>
      <c r="M15" s="23" t="s">
        <v>128</v>
      </c>
      <c r="N15" s="23">
        <v>0</v>
      </c>
      <c r="O15" s="37">
        <f t="shared" si="0"/>
        <v>0</v>
      </c>
      <c r="P15" s="23" t="s">
        <v>50</v>
      </c>
      <c r="Q15" s="120"/>
      <c r="R15" s="57"/>
      <c r="S15" s="120"/>
      <c r="T15" s="120"/>
      <c r="U15" s="57"/>
      <c r="V15" s="5">
        <v>1</v>
      </c>
    </row>
    <row r="16" spans="1:22" s="1" customFormat="1" ht="96" customHeight="1" x14ac:dyDescent="0.2">
      <c r="A16" s="2"/>
      <c r="B16" s="128"/>
      <c r="C16" s="110"/>
      <c r="D16" s="132"/>
      <c r="E16" s="7">
        <v>2.7</v>
      </c>
      <c r="F16" s="21" t="s">
        <v>129</v>
      </c>
      <c r="G16" s="30" t="s">
        <v>130</v>
      </c>
      <c r="H16" s="26" t="s">
        <v>126</v>
      </c>
      <c r="I16" s="26">
        <v>1</v>
      </c>
      <c r="J16" s="23" t="s">
        <v>209</v>
      </c>
      <c r="K16" s="32">
        <v>44773</v>
      </c>
      <c r="L16" s="23" t="s">
        <v>131</v>
      </c>
      <c r="M16" s="23" t="s">
        <v>132</v>
      </c>
      <c r="N16" s="23">
        <v>0</v>
      </c>
      <c r="O16" s="37">
        <f t="shared" si="0"/>
        <v>0</v>
      </c>
      <c r="P16" s="23" t="s">
        <v>50</v>
      </c>
      <c r="Q16" s="120"/>
      <c r="R16" s="57"/>
      <c r="S16" s="120"/>
      <c r="T16" s="120"/>
      <c r="U16" s="57"/>
      <c r="V16" s="8"/>
    </row>
    <row r="17" spans="1:22" s="1" customFormat="1" ht="102" customHeight="1" x14ac:dyDescent="0.2">
      <c r="A17" s="2"/>
      <c r="B17" s="128"/>
      <c r="C17" s="110"/>
      <c r="D17" s="132"/>
      <c r="E17" s="7">
        <v>2.8</v>
      </c>
      <c r="F17" s="20" t="s">
        <v>160</v>
      </c>
      <c r="G17" s="52" t="s">
        <v>161</v>
      </c>
      <c r="H17" s="26" t="s">
        <v>164</v>
      </c>
      <c r="I17" s="26">
        <v>1</v>
      </c>
      <c r="J17" s="26" t="s">
        <v>165</v>
      </c>
      <c r="K17" s="32">
        <v>44911</v>
      </c>
      <c r="L17" s="32" t="s">
        <v>166</v>
      </c>
      <c r="M17" s="32"/>
      <c r="N17" s="23"/>
      <c r="O17" s="37">
        <f t="shared" si="0"/>
        <v>0</v>
      </c>
      <c r="P17" s="23" t="s">
        <v>50</v>
      </c>
      <c r="Q17" s="120"/>
      <c r="R17" s="57"/>
      <c r="S17" s="120"/>
      <c r="T17" s="120"/>
      <c r="U17" s="57"/>
      <c r="V17" s="8"/>
    </row>
    <row r="18" spans="1:22" s="1" customFormat="1" ht="106.5" customHeight="1" x14ac:dyDescent="0.2">
      <c r="A18" s="2"/>
      <c r="B18" s="128"/>
      <c r="C18" s="110"/>
      <c r="D18" s="132"/>
      <c r="E18" s="7">
        <v>2.9</v>
      </c>
      <c r="F18" s="20" t="s">
        <v>168</v>
      </c>
      <c r="G18" s="52" t="s">
        <v>169</v>
      </c>
      <c r="H18" s="26" t="s">
        <v>170</v>
      </c>
      <c r="I18" s="26">
        <v>1</v>
      </c>
      <c r="J18" s="26" t="s">
        <v>171</v>
      </c>
      <c r="K18" s="33">
        <v>44609</v>
      </c>
      <c r="L18" s="23" t="s">
        <v>172</v>
      </c>
      <c r="M18" s="23" t="s">
        <v>132</v>
      </c>
      <c r="N18" s="23">
        <v>1</v>
      </c>
      <c r="O18" s="37">
        <f t="shared" si="0"/>
        <v>1</v>
      </c>
      <c r="P18" s="23" t="s">
        <v>50</v>
      </c>
      <c r="Q18" s="120"/>
      <c r="R18" s="57"/>
      <c r="S18" s="120"/>
      <c r="T18" s="120"/>
      <c r="U18" s="57"/>
      <c r="V18" s="8"/>
    </row>
    <row r="19" spans="1:22" s="1" customFormat="1" ht="84.75" customHeight="1" x14ac:dyDescent="0.2">
      <c r="A19" s="2"/>
      <c r="B19" s="128"/>
      <c r="C19" s="110"/>
      <c r="D19" s="132"/>
      <c r="E19" s="63">
        <v>2.1</v>
      </c>
      <c r="F19" s="20" t="s">
        <v>177</v>
      </c>
      <c r="G19" s="52" t="s">
        <v>220</v>
      </c>
      <c r="H19" s="73" t="s">
        <v>109</v>
      </c>
      <c r="I19" s="26">
        <v>1</v>
      </c>
      <c r="J19" s="26" t="s">
        <v>36</v>
      </c>
      <c r="K19" s="33">
        <v>44911</v>
      </c>
      <c r="L19" s="23" t="s">
        <v>143</v>
      </c>
      <c r="M19" s="23" t="s">
        <v>212</v>
      </c>
      <c r="N19" s="23">
        <v>1</v>
      </c>
      <c r="O19" s="37">
        <f t="shared" si="0"/>
        <v>1</v>
      </c>
      <c r="P19" s="23" t="s">
        <v>50</v>
      </c>
      <c r="Q19" s="120"/>
      <c r="R19" s="57"/>
      <c r="S19" s="120"/>
      <c r="T19" s="120"/>
      <c r="U19" s="57"/>
      <c r="V19" s="8"/>
    </row>
    <row r="20" spans="1:22" s="1" customFormat="1" ht="78" customHeight="1" x14ac:dyDescent="0.2">
      <c r="A20" s="2"/>
      <c r="B20" s="128"/>
      <c r="C20" s="110"/>
      <c r="D20" s="132"/>
      <c r="E20" s="7">
        <v>2.11</v>
      </c>
      <c r="F20" s="20" t="s">
        <v>178</v>
      </c>
      <c r="G20" s="52" t="s">
        <v>221</v>
      </c>
      <c r="H20" s="73" t="s">
        <v>109</v>
      </c>
      <c r="I20" s="26">
        <v>1</v>
      </c>
      <c r="J20" s="26" t="s">
        <v>211</v>
      </c>
      <c r="K20" s="33">
        <v>44911</v>
      </c>
      <c r="L20" s="23" t="s">
        <v>143</v>
      </c>
      <c r="M20" s="23" t="s">
        <v>213</v>
      </c>
      <c r="N20" s="23">
        <v>1</v>
      </c>
      <c r="O20" s="37">
        <f t="shared" si="0"/>
        <v>1</v>
      </c>
      <c r="P20" s="23" t="s">
        <v>50</v>
      </c>
      <c r="Q20" s="120"/>
      <c r="R20" s="57"/>
      <c r="S20" s="120"/>
      <c r="T20" s="120"/>
      <c r="U20" s="57"/>
      <c r="V20" s="8"/>
    </row>
    <row r="21" spans="1:22" s="1" customFormat="1" ht="108.75" customHeight="1" x14ac:dyDescent="0.2">
      <c r="A21" s="2"/>
      <c r="B21" s="122" t="s">
        <v>21</v>
      </c>
      <c r="C21" s="100" t="s">
        <v>22</v>
      </c>
      <c r="D21" s="123" t="s">
        <v>23</v>
      </c>
      <c r="E21" s="10" t="s">
        <v>24</v>
      </c>
      <c r="F21" s="19" t="s">
        <v>51</v>
      </c>
      <c r="G21" s="28" t="s">
        <v>52</v>
      </c>
      <c r="H21" s="26" t="s">
        <v>133</v>
      </c>
      <c r="I21" s="34">
        <v>1</v>
      </c>
      <c r="J21" s="26" t="s">
        <v>36</v>
      </c>
      <c r="K21" s="33">
        <v>44911</v>
      </c>
      <c r="L21" s="23" t="s">
        <v>134</v>
      </c>
      <c r="M21" s="23" t="s">
        <v>135</v>
      </c>
      <c r="N21" s="41">
        <v>0.42</v>
      </c>
      <c r="O21" s="37">
        <f t="shared" si="0"/>
        <v>0.42</v>
      </c>
      <c r="P21" s="23" t="s">
        <v>50</v>
      </c>
      <c r="Q21" s="120"/>
      <c r="R21" s="57"/>
      <c r="S21" s="120"/>
      <c r="T21" s="120"/>
      <c r="U21" s="57"/>
      <c r="V21" s="8"/>
    </row>
    <row r="22" spans="1:22" s="1" customFormat="1" ht="108.75" customHeight="1" x14ac:dyDescent="0.2">
      <c r="A22" s="2"/>
      <c r="B22" s="122"/>
      <c r="C22" s="101"/>
      <c r="D22" s="124"/>
      <c r="E22" s="10" t="s">
        <v>25</v>
      </c>
      <c r="F22" s="19" t="s">
        <v>104</v>
      </c>
      <c r="G22" s="28" t="s">
        <v>136</v>
      </c>
      <c r="H22" s="74" t="s">
        <v>109</v>
      </c>
      <c r="I22" s="26">
        <v>1</v>
      </c>
      <c r="J22" s="26" t="s">
        <v>36</v>
      </c>
      <c r="K22" s="33">
        <v>44926</v>
      </c>
      <c r="L22" s="23" t="s">
        <v>112</v>
      </c>
      <c r="M22" s="23" t="s">
        <v>113</v>
      </c>
      <c r="N22" s="23">
        <v>0.5</v>
      </c>
      <c r="O22" s="37">
        <f t="shared" si="0"/>
        <v>0.5</v>
      </c>
      <c r="P22" s="23" t="s">
        <v>50</v>
      </c>
      <c r="Q22" s="120"/>
      <c r="R22" s="57"/>
      <c r="S22" s="120"/>
      <c r="T22" s="120"/>
      <c r="U22" s="57"/>
      <c r="V22" s="8"/>
    </row>
    <row r="23" spans="1:22" s="1" customFormat="1" ht="108.75" customHeight="1" x14ac:dyDescent="0.2">
      <c r="A23" s="2"/>
      <c r="B23" s="122"/>
      <c r="C23" s="101"/>
      <c r="D23" s="124"/>
      <c r="E23" s="10" t="s">
        <v>26</v>
      </c>
      <c r="F23" s="19" t="s">
        <v>105</v>
      </c>
      <c r="G23" s="28" t="s">
        <v>137</v>
      </c>
      <c r="H23" s="73" t="s">
        <v>109</v>
      </c>
      <c r="I23" s="26">
        <v>1</v>
      </c>
      <c r="J23" s="26" t="s">
        <v>36</v>
      </c>
      <c r="K23" s="33">
        <v>44926</v>
      </c>
      <c r="L23" s="23" t="s">
        <v>112</v>
      </c>
      <c r="M23" s="23" t="s">
        <v>113</v>
      </c>
      <c r="N23" s="23">
        <v>0.4</v>
      </c>
      <c r="O23" s="37">
        <f t="shared" si="0"/>
        <v>0.4</v>
      </c>
      <c r="P23" s="23" t="s">
        <v>50</v>
      </c>
      <c r="Q23" s="120"/>
      <c r="R23" s="57"/>
      <c r="S23" s="120"/>
      <c r="T23" s="120"/>
      <c r="U23" s="57"/>
      <c r="V23" s="8"/>
    </row>
    <row r="24" spans="1:22" s="1" customFormat="1" ht="108.75" customHeight="1" x14ac:dyDescent="0.2">
      <c r="A24" s="2"/>
      <c r="B24" s="122"/>
      <c r="C24" s="101"/>
      <c r="D24" s="124"/>
      <c r="E24" s="10" t="s">
        <v>27</v>
      </c>
      <c r="F24" s="19" t="s">
        <v>108</v>
      </c>
      <c r="G24" s="28" t="s">
        <v>138</v>
      </c>
      <c r="H24" s="26" t="s">
        <v>110</v>
      </c>
      <c r="I24" s="26">
        <v>4</v>
      </c>
      <c r="J24" s="26" t="s">
        <v>36</v>
      </c>
      <c r="K24" s="33">
        <v>44911</v>
      </c>
      <c r="L24" s="23" t="s">
        <v>112</v>
      </c>
      <c r="M24" s="23" t="s">
        <v>58</v>
      </c>
      <c r="N24" s="23">
        <v>3</v>
      </c>
      <c r="O24" s="37">
        <f t="shared" si="0"/>
        <v>0.75</v>
      </c>
      <c r="P24" s="23" t="s">
        <v>50</v>
      </c>
      <c r="Q24" s="120"/>
      <c r="R24" s="57"/>
      <c r="S24" s="120"/>
      <c r="T24" s="120"/>
      <c r="U24" s="57"/>
      <c r="V24" s="8"/>
    </row>
    <row r="25" spans="1:22" s="1" customFormat="1" ht="108.75" customHeight="1" x14ac:dyDescent="0.2">
      <c r="A25" s="2"/>
      <c r="B25" s="122"/>
      <c r="C25" s="101"/>
      <c r="D25" s="124"/>
      <c r="E25" s="10" t="s">
        <v>80</v>
      </c>
      <c r="F25" s="19" t="s">
        <v>106</v>
      </c>
      <c r="G25" s="28" t="s">
        <v>139</v>
      </c>
      <c r="H25" s="26" t="s">
        <v>111</v>
      </c>
      <c r="I25" s="26">
        <v>2</v>
      </c>
      <c r="J25" s="26" t="s">
        <v>36</v>
      </c>
      <c r="K25" s="33">
        <v>44911</v>
      </c>
      <c r="L25" s="23" t="s">
        <v>112</v>
      </c>
      <c r="M25" s="23" t="s">
        <v>58</v>
      </c>
      <c r="N25" s="23">
        <v>1</v>
      </c>
      <c r="O25" s="37">
        <f t="shared" si="0"/>
        <v>0.5</v>
      </c>
      <c r="P25" s="23" t="s">
        <v>50</v>
      </c>
      <c r="Q25" s="120"/>
      <c r="R25" s="57"/>
      <c r="S25" s="120"/>
      <c r="T25" s="120"/>
      <c r="U25" s="57"/>
      <c r="V25" s="8"/>
    </row>
    <row r="26" spans="1:22" s="1" customFormat="1" ht="108.75" customHeight="1" x14ac:dyDescent="0.2">
      <c r="A26" s="2"/>
      <c r="B26" s="122"/>
      <c r="C26" s="101"/>
      <c r="D26" s="124"/>
      <c r="E26" s="10" t="s">
        <v>81</v>
      </c>
      <c r="F26" s="19" t="s">
        <v>107</v>
      </c>
      <c r="G26" s="28" t="s">
        <v>140</v>
      </c>
      <c r="H26" s="74" t="s">
        <v>109</v>
      </c>
      <c r="I26" s="26">
        <v>1</v>
      </c>
      <c r="J26" s="26" t="s">
        <v>36</v>
      </c>
      <c r="K26" s="33">
        <v>44911</v>
      </c>
      <c r="L26" s="23" t="s">
        <v>114</v>
      </c>
      <c r="M26" s="23" t="s">
        <v>58</v>
      </c>
      <c r="N26" s="23">
        <v>0.4</v>
      </c>
      <c r="O26" s="37">
        <f t="shared" si="0"/>
        <v>0.4</v>
      </c>
      <c r="P26" s="23" t="s">
        <v>50</v>
      </c>
      <c r="Q26" s="120"/>
      <c r="R26" s="57"/>
      <c r="S26" s="120"/>
      <c r="T26" s="120"/>
      <c r="U26" s="57"/>
      <c r="V26" s="8"/>
    </row>
    <row r="27" spans="1:22" s="1" customFormat="1" ht="81" customHeight="1" x14ac:dyDescent="0.2">
      <c r="A27" s="2"/>
      <c r="B27" s="122"/>
      <c r="C27" s="101"/>
      <c r="D27" s="124"/>
      <c r="E27" s="10" t="s">
        <v>82</v>
      </c>
      <c r="F27" s="19" t="s">
        <v>62</v>
      </c>
      <c r="G27" s="28" t="s">
        <v>65</v>
      </c>
      <c r="H27" s="26" t="s">
        <v>68</v>
      </c>
      <c r="I27" s="26">
        <v>10</v>
      </c>
      <c r="J27" s="26" t="s">
        <v>36</v>
      </c>
      <c r="K27" s="33">
        <v>44895</v>
      </c>
      <c r="L27" s="23" t="s">
        <v>69</v>
      </c>
      <c r="M27" s="32" t="s">
        <v>70</v>
      </c>
      <c r="N27" s="23"/>
      <c r="O27" s="37">
        <f t="shared" si="0"/>
        <v>0</v>
      </c>
      <c r="P27" s="23" t="s">
        <v>50</v>
      </c>
      <c r="Q27" s="121"/>
      <c r="R27" s="58"/>
      <c r="S27" s="121"/>
      <c r="T27" s="121"/>
      <c r="U27" s="58"/>
      <c r="V27" s="9"/>
    </row>
    <row r="28" spans="1:22" s="1" customFormat="1" ht="96.75" customHeight="1" x14ac:dyDescent="0.2">
      <c r="A28" s="2"/>
      <c r="B28" s="122"/>
      <c r="C28" s="101"/>
      <c r="D28" s="124"/>
      <c r="E28" s="10" t="s">
        <v>83</v>
      </c>
      <c r="F28" s="21" t="s">
        <v>63</v>
      </c>
      <c r="G28" s="28" t="s">
        <v>64</v>
      </c>
      <c r="H28" s="52" t="s">
        <v>66</v>
      </c>
      <c r="I28" s="26">
        <v>1</v>
      </c>
      <c r="J28" s="26" t="s">
        <v>36</v>
      </c>
      <c r="K28" s="33">
        <v>44895</v>
      </c>
      <c r="L28" s="23" t="s">
        <v>37</v>
      </c>
      <c r="M28" s="32" t="s">
        <v>70</v>
      </c>
      <c r="N28" s="23"/>
      <c r="O28" s="37">
        <f t="shared" si="0"/>
        <v>0</v>
      </c>
      <c r="P28" s="23" t="s">
        <v>50</v>
      </c>
      <c r="Q28" s="112"/>
      <c r="R28" s="53"/>
      <c r="S28" s="112"/>
      <c r="T28" s="112"/>
      <c r="U28" s="53"/>
      <c r="V28" s="112"/>
    </row>
    <row r="29" spans="1:22" s="1" customFormat="1" ht="71.25" customHeight="1" x14ac:dyDescent="0.2">
      <c r="A29" s="2"/>
      <c r="B29" s="122"/>
      <c r="C29" s="101"/>
      <c r="D29" s="124"/>
      <c r="E29" s="10" t="s">
        <v>84</v>
      </c>
      <c r="F29" s="19" t="s">
        <v>96</v>
      </c>
      <c r="G29" s="28" t="s">
        <v>67</v>
      </c>
      <c r="H29" s="52" t="s">
        <v>54</v>
      </c>
      <c r="I29" s="34">
        <v>1</v>
      </c>
      <c r="J29" s="26" t="s">
        <v>36</v>
      </c>
      <c r="K29" s="32">
        <v>44926</v>
      </c>
      <c r="L29" s="16" t="s">
        <v>55</v>
      </c>
      <c r="M29" s="16" t="s">
        <v>56</v>
      </c>
      <c r="N29" s="38">
        <v>0.40899999999999997</v>
      </c>
      <c r="O29" s="39">
        <f t="shared" si="0"/>
        <v>0.40899999999999997</v>
      </c>
      <c r="P29" s="23" t="s">
        <v>50</v>
      </c>
      <c r="Q29" s="113"/>
      <c r="R29" s="54"/>
      <c r="S29" s="113"/>
      <c r="T29" s="113"/>
      <c r="U29" s="54"/>
      <c r="V29" s="113"/>
    </row>
    <row r="30" spans="1:22" s="1" customFormat="1" ht="87.75" customHeight="1" x14ac:dyDescent="0.2">
      <c r="A30" s="2"/>
      <c r="B30" s="122"/>
      <c r="C30" s="101"/>
      <c r="D30" s="124"/>
      <c r="E30" s="94" t="s">
        <v>85</v>
      </c>
      <c r="F30" s="114" t="s">
        <v>86</v>
      </c>
      <c r="G30" s="114" t="s">
        <v>87</v>
      </c>
      <c r="H30" s="52" t="s">
        <v>88</v>
      </c>
      <c r="I30" s="34">
        <v>1</v>
      </c>
      <c r="J30" s="26" t="s">
        <v>36</v>
      </c>
      <c r="K30" s="32">
        <v>44804</v>
      </c>
      <c r="L30" s="16" t="s">
        <v>55</v>
      </c>
      <c r="M30" s="16" t="s">
        <v>89</v>
      </c>
      <c r="N30" s="38">
        <v>0.92900000000000005</v>
      </c>
      <c r="O30" s="37">
        <f t="shared" si="0"/>
        <v>0.92900000000000005</v>
      </c>
      <c r="P30" s="23" t="s">
        <v>50</v>
      </c>
      <c r="Q30" s="54"/>
      <c r="R30" s="54"/>
      <c r="S30" s="54"/>
      <c r="T30" s="54"/>
      <c r="U30" s="54"/>
      <c r="V30" s="54"/>
    </row>
    <row r="31" spans="1:22" s="1" customFormat="1" ht="85.5" customHeight="1" x14ac:dyDescent="0.2">
      <c r="A31" s="2"/>
      <c r="B31" s="122"/>
      <c r="C31" s="101"/>
      <c r="D31" s="124"/>
      <c r="E31" s="95"/>
      <c r="F31" s="115"/>
      <c r="G31" s="115"/>
      <c r="H31" s="42" t="s">
        <v>142</v>
      </c>
      <c r="I31" s="45">
        <v>400</v>
      </c>
      <c r="J31" s="26" t="s">
        <v>36</v>
      </c>
      <c r="K31" s="32">
        <v>44711</v>
      </c>
      <c r="L31" s="16" t="s">
        <v>143</v>
      </c>
      <c r="M31" s="16" t="s">
        <v>144</v>
      </c>
      <c r="N31" s="23">
        <v>566</v>
      </c>
      <c r="O31" s="37">
        <f t="shared" si="0"/>
        <v>1.415</v>
      </c>
      <c r="P31" s="23"/>
      <c r="Q31" s="54"/>
      <c r="R31" s="54"/>
      <c r="S31" s="54"/>
      <c r="T31" s="54"/>
      <c r="U31" s="54"/>
      <c r="V31" s="54"/>
    </row>
    <row r="32" spans="1:22" s="1" customFormat="1" ht="71.25" customHeight="1" x14ac:dyDescent="0.2">
      <c r="A32" s="2"/>
      <c r="B32" s="122"/>
      <c r="C32" s="101"/>
      <c r="D32" s="124"/>
      <c r="E32" s="97" t="s">
        <v>103</v>
      </c>
      <c r="F32" s="116" t="s">
        <v>145</v>
      </c>
      <c r="G32" s="116" t="s">
        <v>146</v>
      </c>
      <c r="H32" s="52" t="s">
        <v>141</v>
      </c>
      <c r="I32" s="34">
        <v>1</v>
      </c>
      <c r="J32" s="26" t="s">
        <v>36</v>
      </c>
      <c r="K32" s="32">
        <v>44926</v>
      </c>
      <c r="L32" s="16" t="s">
        <v>143</v>
      </c>
      <c r="M32" s="16" t="s">
        <v>150</v>
      </c>
      <c r="N32" s="38">
        <v>0.63300000000000001</v>
      </c>
      <c r="O32" s="37">
        <f t="shared" si="0"/>
        <v>0.63300000000000001</v>
      </c>
      <c r="P32" s="23" t="s">
        <v>50</v>
      </c>
      <c r="Q32" s="54"/>
      <c r="R32" s="54"/>
      <c r="S32" s="54"/>
      <c r="T32" s="54"/>
      <c r="U32" s="54"/>
      <c r="V32" s="54"/>
    </row>
    <row r="33" spans="1:22" s="1" customFormat="1" ht="71.25" customHeight="1" x14ac:dyDescent="0.2">
      <c r="A33" s="2"/>
      <c r="B33" s="122"/>
      <c r="C33" s="101"/>
      <c r="D33" s="124"/>
      <c r="E33" s="99"/>
      <c r="F33" s="116"/>
      <c r="G33" s="116"/>
      <c r="H33" s="52" t="s">
        <v>147</v>
      </c>
      <c r="I33" s="46">
        <v>10</v>
      </c>
      <c r="J33" s="26" t="s">
        <v>36</v>
      </c>
      <c r="K33" s="32">
        <v>44711</v>
      </c>
      <c r="L33" s="26" t="s">
        <v>148</v>
      </c>
      <c r="M33" s="26" t="s">
        <v>149</v>
      </c>
      <c r="N33" s="23">
        <v>10</v>
      </c>
      <c r="O33" s="39">
        <f>+N33/I32</f>
        <v>10</v>
      </c>
      <c r="P33" s="23" t="s">
        <v>50</v>
      </c>
      <c r="Q33" s="54"/>
      <c r="R33" s="54"/>
      <c r="S33" s="54"/>
      <c r="T33" s="54"/>
      <c r="U33" s="54"/>
      <c r="V33" s="54"/>
    </row>
    <row r="34" spans="1:22" s="1" customFormat="1" ht="71.25" customHeight="1" x14ac:dyDescent="0.2">
      <c r="A34" s="2"/>
      <c r="B34" s="122"/>
      <c r="C34" s="101"/>
      <c r="D34" s="124"/>
      <c r="E34" s="10">
        <v>3.12</v>
      </c>
      <c r="F34" s="43" t="s">
        <v>115</v>
      </c>
      <c r="G34" s="30"/>
      <c r="H34" s="75" t="s">
        <v>109</v>
      </c>
      <c r="I34" s="44">
        <v>1</v>
      </c>
      <c r="J34" s="26" t="s">
        <v>36</v>
      </c>
      <c r="K34" s="32">
        <v>44926</v>
      </c>
      <c r="L34" s="16" t="s">
        <v>116</v>
      </c>
      <c r="M34" s="26" t="s">
        <v>58</v>
      </c>
      <c r="N34" s="23">
        <v>0</v>
      </c>
      <c r="O34" s="37">
        <f>+N34/I34</f>
        <v>0</v>
      </c>
      <c r="P34" s="23" t="s">
        <v>50</v>
      </c>
      <c r="Q34" s="54"/>
      <c r="R34" s="54"/>
      <c r="S34" s="54"/>
      <c r="T34" s="54"/>
      <c r="U34" s="54"/>
      <c r="V34" s="54"/>
    </row>
    <row r="35" spans="1:22" s="1" customFormat="1" ht="139.5" customHeight="1" x14ac:dyDescent="0.2">
      <c r="A35" s="2"/>
      <c r="B35" s="122"/>
      <c r="C35" s="101"/>
      <c r="D35" s="124"/>
      <c r="E35" s="10">
        <v>3.13</v>
      </c>
      <c r="F35" s="19" t="s">
        <v>117</v>
      </c>
      <c r="G35" s="28" t="s">
        <v>120</v>
      </c>
      <c r="H35" s="74" t="s">
        <v>118</v>
      </c>
      <c r="I35" s="40">
        <v>1</v>
      </c>
      <c r="J35" s="26" t="s">
        <v>36</v>
      </c>
      <c r="K35" s="32">
        <v>44926</v>
      </c>
      <c r="L35" s="16" t="s">
        <v>119</v>
      </c>
      <c r="M35" s="16" t="s">
        <v>58</v>
      </c>
      <c r="N35" s="41">
        <v>0.6</v>
      </c>
      <c r="O35" s="37">
        <f>+N35/I35</f>
        <v>0.6</v>
      </c>
      <c r="P35" s="23" t="s">
        <v>50</v>
      </c>
      <c r="Q35" s="54"/>
      <c r="R35" s="54"/>
      <c r="S35" s="54"/>
      <c r="T35" s="54"/>
      <c r="U35" s="54"/>
      <c r="V35" s="54"/>
    </row>
    <row r="36" spans="1:22" s="1" customFormat="1" ht="117" customHeight="1" x14ac:dyDescent="0.2">
      <c r="A36" s="2"/>
      <c r="B36" s="122"/>
      <c r="C36" s="101"/>
      <c r="D36" s="124"/>
      <c r="E36" s="10">
        <v>3.14</v>
      </c>
      <c r="F36" s="19" t="s">
        <v>157</v>
      </c>
      <c r="G36" s="28" t="s">
        <v>158</v>
      </c>
      <c r="H36" s="26" t="s">
        <v>159</v>
      </c>
      <c r="I36" s="34">
        <v>0.95</v>
      </c>
      <c r="J36" s="26" t="s">
        <v>36</v>
      </c>
      <c r="K36" s="33">
        <v>44910</v>
      </c>
      <c r="L36" s="23" t="s">
        <v>156</v>
      </c>
      <c r="M36" s="23" t="s">
        <v>155</v>
      </c>
      <c r="N36" s="38">
        <v>0.38990000000000002</v>
      </c>
      <c r="O36" s="37">
        <f>+N36/I36</f>
        <v>0.41042105263157902</v>
      </c>
      <c r="P36" s="35" t="s">
        <v>50</v>
      </c>
      <c r="Q36" s="54"/>
      <c r="R36" s="54"/>
      <c r="S36" s="54"/>
      <c r="T36" s="54"/>
      <c r="U36" s="54"/>
      <c r="V36" s="54"/>
    </row>
    <row r="37" spans="1:22" s="1" customFormat="1" ht="139.5" customHeight="1" x14ac:dyDescent="0.2">
      <c r="A37" s="2"/>
      <c r="B37" s="122"/>
      <c r="C37" s="101"/>
      <c r="D37" s="124"/>
      <c r="E37" s="10">
        <v>3.15</v>
      </c>
      <c r="F37" s="20" t="s">
        <v>162</v>
      </c>
      <c r="G37" s="52" t="s">
        <v>163</v>
      </c>
      <c r="H37" s="74" t="s">
        <v>222</v>
      </c>
      <c r="I37" s="40">
        <v>1</v>
      </c>
      <c r="J37" s="26" t="s">
        <v>165</v>
      </c>
      <c r="K37" s="33">
        <v>44910</v>
      </c>
      <c r="L37" s="23" t="s">
        <v>156</v>
      </c>
      <c r="M37" s="16" t="s">
        <v>223</v>
      </c>
      <c r="N37" s="41">
        <v>0</v>
      </c>
      <c r="O37" s="37">
        <v>0</v>
      </c>
      <c r="P37" s="35" t="s">
        <v>50</v>
      </c>
      <c r="Q37" s="54"/>
      <c r="R37" s="54"/>
      <c r="S37" s="54"/>
      <c r="T37" s="54"/>
      <c r="U37" s="54"/>
      <c r="V37" s="54"/>
    </row>
    <row r="38" spans="1:22" s="1" customFormat="1" ht="139.5" customHeight="1" x14ac:dyDescent="0.2">
      <c r="A38" s="2"/>
      <c r="B38" s="122"/>
      <c r="C38" s="101"/>
      <c r="D38" s="124"/>
      <c r="E38" s="10">
        <v>3.16</v>
      </c>
      <c r="F38" s="20" t="s">
        <v>182</v>
      </c>
      <c r="G38" s="52" t="s">
        <v>183</v>
      </c>
      <c r="H38" s="74" t="s">
        <v>184</v>
      </c>
      <c r="I38" s="47">
        <v>50</v>
      </c>
      <c r="J38" s="26" t="s">
        <v>190</v>
      </c>
      <c r="K38" s="32">
        <v>44895</v>
      </c>
      <c r="L38" s="16" t="s">
        <v>186</v>
      </c>
      <c r="M38" s="16" t="s">
        <v>187</v>
      </c>
      <c r="N38" s="38">
        <v>0</v>
      </c>
      <c r="O38" s="37">
        <f>+N38/I38</f>
        <v>0</v>
      </c>
      <c r="P38" s="35" t="s">
        <v>50</v>
      </c>
      <c r="Q38" s="54"/>
      <c r="R38" s="54"/>
      <c r="S38" s="54"/>
      <c r="T38" s="54"/>
      <c r="U38" s="54"/>
      <c r="V38" s="54"/>
    </row>
    <row r="39" spans="1:22" s="1" customFormat="1" ht="118.5" customHeight="1" x14ac:dyDescent="0.2">
      <c r="A39" s="2"/>
      <c r="B39" s="122"/>
      <c r="C39" s="101"/>
      <c r="D39" s="124"/>
      <c r="E39" s="94">
        <v>3.17</v>
      </c>
      <c r="F39" s="104" t="s">
        <v>188</v>
      </c>
      <c r="G39" s="52" t="s">
        <v>189</v>
      </c>
      <c r="H39" s="74" t="s">
        <v>216</v>
      </c>
      <c r="I39" s="26">
        <v>5</v>
      </c>
      <c r="J39" s="26" t="s">
        <v>191</v>
      </c>
      <c r="K39" s="32">
        <v>44895</v>
      </c>
      <c r="L39" s="16" t="s">
        <v>143</v>
      </c>
      <c r="M39" s="16" t="s">
        <v>219</v>
      </c>
      <c r="N39" s="23">
        <v>0</v>
      </c>
      <c r="O39" s="37">
        <f>+N39/I39</f>
        <v>0</v>
      </c>
      <c r="P39" s="35" t="s">
        <v>50</v>
      </c>
      <c r="Q39" s="54"/>
      <c r="R39" s="54"/>
      <c r="S39" s="54"/>
      <c r="T39" s="54"/>
      <c r="U39" s="54"/>
      <c r="V39" s="54"/>
    </row>
    <row r="40" spans="1:22" s="1" customFormat="1" ht="87.75" customHeight="1" x14ac:dyDescent="0.2">
      <c r="A40" s="2"/>
      <c r="B40" s="122"/>
      <c r="C40" s="101"/>
      <c r="D40" s="124"/>
      <c r="E40" s="95"/>
      <c r="F40" s="105"/>
      <c r="G40" s="52" t="s">
        <v>217</v>
      </c>
      <c r="H40" s="74" t="s">
        <v>218</v>
      </c>
      <c r="I40" s="26">
        <v>1</v>
      </c>
      <c r="J40" s="26" t="s">
        <v>191</v>
      </c>
      <c r="K40" s="32">
        <v>44911</v>
      </c>
      <c r="L40" s="16" t="s">
        <v>143</v>
      </c>
      <c r="M40" s="16" t="s">
        <v>192</v>
      </c>
      <c r="N40" s="23">
        <v>0</v>
      </c>
      <c r="O40" s="37">
        <v>0</v>
      </c>
      <c r="P40" s="35" t="s">
        <v>50</v>
      </c>
      <c r="Q40" s="54"/>
      <c r="R40" s="54"/>
      <c r="S40" s="54"/>
      <c r="T40" s="54"/>
      <c r="U40" s="54"/>
      <c r="V40" s="54"/>
    </row>
    <row r="41" spans="1:22" s="1" customFormat="1" ht="71.25" customHeight="1" x14ac:dyDescent="0.2">
      <c r="A41" s="2"/>
      <c r="B41" s="122"/>
      <c r="C41" s="101"/>
      <c r="D41" s="124"/>
      <c r="E41" s="10">
        <v>3.18</v>
      </c>
      <c r="F41" s="20" t="s">
        <v>173</v>
      </c>
      <c r="G41" s="52" t="s">
        <v>174</v>
      </c>
      <c r="H41" s="74" t="s">
        <v>175</v>
      </c>
      <c r="I41" s="34">
        <v>1</v>
      </c>
      <c r="J41" s="26" t="s">
        <v>171</v>
      </c>
      <c r="K41" s="33">
        <v>44911</v>
      </c>
      <c r="L41" s="23" t="s">
        <v>156</v>
      </c>
      <c r="M41" s="16" t="s">
        <v>176</v>
      </c>
      <c r="N41" s="38">
        <v>0.32200000000000001</v>
      </c>
      <c r="O41" s="37">
        <f>+N41/I41</f>
        <v>0.32200000000000001</v>
      </c>
      <c r="P41" s="23" t="s">
        <v>50</v>
      </c>
      <c r="Q41" s="54"/>
      <c r="R41" s="54"/>
      <c r="S41" s="54"/>
      <c r="T41" s="54"/>
      <c r="U41" s="54"/>
      <c r="V41" s="54"/>
    </row>
    <row r="42" spans="1:22" s="1" customFormat="1" ht="71.25" customHeight="1" x14ac:dyDescent="0.2">
      <c r="A42" s="2"/>
      <c r="B42" s="122"/>
      <c r="C42" s="101"/>
      <c r="D42" s="124"/>
      <c r="E42" s="64">
        <v>3.19</v>
      </c>
      <c r="F42" s="20" t="s">
        <v>224</v>
      </c>
      <c r="G42" s="52" t="s">
        <v>227</v>
      </c>
      <c r="H42" s="74" t="s">
        <v>229</v>
      </c>
      <c r="I42" s="34">
        <v>1</v>
      </c>
      <c r="J42" s="26" t="s">
        <v>225</v>
      </c>
      <c r="K42" s="33">
        <v>44911</v>
      </c>
      <c r="L42" s="23" t="s">
        <v>143</v>
      </c>
      <c r="M42" s="16" t="s">
        <v>226</v>
      </c>
      <c r="N42" s="38">
        <v>0.34</v>
      </c>
      <c r="O42" s="37">
        <f>+N42/I42</f>
        <v>0.34</v>
      </c>
      <c r="P42" s="23" t="s">
        <v>50</v>
      </c>
      <c r="Q42" s="54"/>
      <c r="R42" s="54"/>
      <c r="S42" s="54"/>
      <c r="T42" s="54"/>
      <c r="U42" s="54"/>
      <c r="V42" s="54"/>
    </row>
    <row r="43" spans="1:22" s="1" customFormat="1" ht="150.75" customHeight="1" x14ac:dyDescent="0.2">
      <c r="A43" s="2"/>
      <c r="B43" s="122"/>
      <c r="C43" s="101"/>
      <c r="D43" s="124"/>
      <c r="E43" s="106">
        <v>3.2</v>
      </c>
      <c r="F43" s="108" t="s">
        <v>228</v>
      </c>
      <c r="G43" s="52" t="s">
        <v>230</v>
      </c>
      <c r="H43" s="74" t="s">
        <v>231</v>
      </c>
      <c r="I43" s="26">
        <v>55</v>
      </c>
      <c r="J43" s="26" t="s">
        <v>232</v>
      </c>
      <c r="K43" s="33">
        <v>44926</v>
      </c>
      <c r="L43" s="23" t="s">
        <v>143</v>
      </c>
      <c r="M43" s="16" t="s">
        <v>233</v>
      </c>
      <c r="N43" s="23">
        <v>0</v>
      </c>
      <c r="O43" s="37">
        <f t="shared" ref="O43:O52" si="1">+N43/I43</f>
        <v>0</v>
      </c>
      <c r="P43" s="23" t="s">
        <v>50</v>
      </c>
      <c r="Q43" s="54"/>
      <c r="R43" s="54"/>
      <c r="S43" s="54"/>
      <c r="T43" s="54"/>
      <c r="U43" s="54"/>
      <c r="V43" s="54"/>
    </row>
    <row r="44" spans="1:22" s="1" customFormat="1" ht="131.25" customHeight="1" x14ac:dyDescent="0.2">
      <c r="A44" s="2"/>
      <c r="B44" s="122"/>
      <c r="C44" s="101"/>
      <c r="D44" s="124"/>
      <c r="E44" s="107"/>
      <c r="F44" s="109"/>
      <c r="G44" s="52" t="s">
        <v>234</v>
      </c>
      <c r="H44" s="74" t="s">
        <v>235</v>
      </c>
      <c r="I44" s="26">
        <v>66.2</v>
      </c>
      <c r="J44" s="26" t="s">
        <v>232</v>
      </c>
      <c r="K44" s="33">
        <v>44926</v>
      </c>
      <c r="L44" s="23" t="s">
        <v>143</v>
      </c>
      <c r="M44" s="16" t="s">
        <v>233</v>
      </c>
      <c r="N44" s="23">
        <v>62.5</v>
      </c>
      <c r="O44" s="37">
        <f t="shared" si="1"/>
        <v>0.9441087613293051</v>
      </c>
      <c r="P44" s="23" t="s">
        <v>50</v>
      </c>
      <c r="Q44" s="54"/>
      <c r="R44" s="54"/>
      <c r="S44" s="54"/>
      <c r="T44" s="54"/>
      <c r="U44" s="54"/>
      <c r="V44" s="54"/>
    </row>
    <row r="45" spans="1:22" s="1" customFormat="1" ht="131.25" customHeight="1" x14ac:dyDescent="0.2">
      <c r="A45" s="2"/>
      <c r="B45" s="122"/>
      <c r="C45" s="101"/>
      <c r="D45" s="124"/>
      <c r="E45" s="65">
        <v>3.21</v>
      </c>
      <c r="F45" s="20" t="s">
        <v>236</v>
      </c>
      <c r="G45" s="28" t="s">
        <v>241</v>
      </c>
      <c r="H45" s="74" t="s">
        <v>237</v>
      </c>
      <c r="I45" s="26">
        <v>65</v>
      </c>
      <c r="J45" s="26" t="s">
        <v>238</v>
      </c>
      <c r="K45" s="33">
        <v>44926</v>
      </c>
      <c r="L45" s="23" t="s">
        <v>239</v>
      </c>
      <c r="M45" s="16" t="s">
        <v>240</v>
      </c>
      <c r="N45" s="23">
        <v>31</v>
      </c>
      <c r="O45" s="37">
        <f t="shared" si="1"/>
        <v>0.47692307692307695</v>
      </c>
      <c r="P45" s="23" t="s">
        <v>50</v>
      </c>
      <c r="Q45" s="54"/>
      <c r="R45" s="54"/>
      <c r="S45" s="54"/>
      <c r="T45" s="54"/>
      <c r="U45" s="54"/>
      <c r="V45" s="54"/>
    </row>
    <row r="46" spans="1:22" s="1" customFormat="1" ht="131.25" customHeight="1" x14ac:dyDescent="0.2">
      <c r="A46" s="2"/>
      <c r="B46" s="122"/>
      <c r="C46" s="101"/>
      <c r="D46" s="124"/>
      <c r="E46" s="65">
        <v>3.22</v>
      </c>
      <c r="F46" s="20" t="s">
        <v>242</v>
      </c>
      <c r="G46" s="28" t="s">
        <v>244</v>
      </c>
      <c r="H46" s="74" t="s">
        <v>243</v>
      </c>
      <c r="I46" s="26">
        <v>6000</v>
      </c>
      <c r="J46" s="26" t="s">
        <v>191</v>
      </c>
      <c r="K46" s="33">
        <v>44926</v>
      </c>
      <c r="L46" s="23" t="s">
        <v>143</v>
      </c>
      <c r="M46" s="16" t="s">
        <v>132</v>
      </c>
      <c r="N46" s="23">
        <v>4268</v>
      </c>
      <c r="O46" s="37">
        <f t="shared" si="1"/>
        <v>0.71133333333333337</v>
      </c>
      <c r="P46" s="23" t="s">
        <v>50</v>
      </c>
      <c r="Q46" s="54"/>
      <c r="R46" s="54"/>
      <c r="S46" s="54"/>
      <c r="T46" s="54"/>
      <c r="U46" s="54"/>
      <c r="V46" s="54"/>
    </row>
    <row r="47" spans="1:22" s="1" customFormat="1" ht="131.25" customHeight="1" x14ac:dyDescent="0.2">
      <c r="A47" s="2"/>
      <c r="B47" s="122"/>
      <c r="C47" s="101"/>
      <c r="D47" s="124"/>
      <c r="E47" s="65">
        <v>3.23</v>
      </c>
      <c r="F47" s="20" t="s">
        <v>245</v>
      </c>
      <c r="G47" s="28" t="s">
        <v>249</v>
      </c>
      <c r="H47" s="74" t="s">
        <v>247</v>
      </c>
      <c r="I47" s="34">
        <v>1</v>
      </c>
      <c r="J47" s="26" t="s">
        <v>248</v>
      </c>
      <c r="K47" s="33">
        <v>44926</v>
      </c>
      <c r="L47" s="23" t="s">
        <v>143</v>
      </c>
      <c r="M47" s="16" t="s">
        <v>223</v>
      </c>
      <c r="N47" s="41">
        <v>0.3</v>
      </c>
      <c r="O47" s="37">
        <f t="shared" si="1"/>
        <v>0.3</v>
      </c>
      <c r="P47" s="23" t="s">
        <v>50</v>
      </c>
      <c r="Q47" s="54"/>
      <c r="R47" s="54"/>
      <c r="S47" s="54"/>
      <c r="T47" s="54"/>
      <c r="U47" s="54"/>
      <c r="V47" s="54"/>
    </row>
    <row r="48" spans="1:22" s="1" customFormat="1" ht="131.25" customHeight="1" x14ac:dyDescent="0.2">
      <c r="A48" s="2"/>
      <c r="B48" s="122"/>
      <c r="C48" s="101"/>
      <c r="D48" s="124"/>
      <c r="E48" s="65">
        <v>3.24</v>
      </c>
      <c r="F48" s="20" t="s">
        <v>253</v>
      </c>
      <c r="G48" s="28" t="s">
        <v>250</v>
      </c>
      <c r="H48" s="74" t="s">
        <v>256</v>
      </c>
      <c r="I48" s="34">
        <v>1</v>
      </c>
      <c r="J48" s="26" t="s">
        <v>248</v>
      </c>
      <c r="K48" s="33">
        <v>44926</v>
      </c>
      <c r="L48" s="23" t="s">
        <v>283</v>
      </c>
      <c r="M48" s="16" t="s">
        <v>261</v>
      </c>
      <c r="N48" s="41">
        <v>0.22</v>
      </c>
      <c r="O48" s="37">
        <f t="shared" si="1"/>
        <v>0.22</v>
      </c>
      <c r="P48" s="23" t="s">
        <v>50</v>
      </c>
      <c r="Q48" s="54"/>
      <c r="R48" s="54"/>
      <c r="S48" s="54"/>
      <c r="T48" s="54"/>
      <c r="U48" s="54"/>
      <c r="V48" s="54"/>
    </row>
    <row r="49" spans="1:22" s="1" customFormat="1" ht="131.25" customHeight="1" x14ac:dyDescent="0.2">
      <c r="A49" s="2"/>
      <c r="B49" s="122"/>
      <c r="C49" s="101"/>
      <c r="D49" s="124"/>
      <c r="E49" s="65">
        <v>3.25</v>
      </c>
      <c r="F49" s="20" t="s">
        <v>254</v>
      </c>
      <c r="G49" s="28" t="s">
        <v>251</v>
      </c>
      <c r="H49" s="74" t="s">
        <v>257</v>
      </c>
      <c r="I49" s="34">
        <v>1</v>
      </c>
      <c r="J49" s="26" t="s">
        <v>248</v>
      </c>
      <c r="K49" s="33">
        <v>44926</v>
      </c>
      <c r="L49" s="23" t="s">
        <v>283</v>
      </c>
      <c r="M49" s="16" t="s">
        <v>261</v>
      </c>
      <c r="N49" s="41">
        <v>0.36</v>
      </c>
      <c r="O49" s="37">
        <f t="shared" si="1"/>
        <v>0.36</v>
      </c>
      <c r="P49" s="23" t="s">
        <v>50</v>
      </c>
      <c r="Q49" s="54"/>
      <c r="R49" s="54"/>
      <c r="S49" s="54"/>
      <c r="T49" s="54"/>
      <c r="U49" s="54"/>
      <c r="V49" s="54"/>
    </row>
    <row r="50" spans="1:22" s="1" customFormat="1" ht="131.25" customHeight="1" x14ac:dyDescent="0.2">
      <c r="A50" s="2"/>
      <c r="B50" s="122"/>
      <c r="C50" s="101"/>
      <c r="D50" s="124"/>
      <c r="E50" s="94">
        <v>3.26</v>
      </c>
      <c r="F50" s="90" t="s">
        <v>255</v>
      </c>
      <c r="G50" s="92" t="s">
        <v>252</v>
      </c>
      <c r="H50" s="74" t="s">
        <v>258</v>
      </c>
      <c r="I50" s="26">
        <v>390</v>
      </c>
      <c r="J50" s="26" t="s">
        <v>248</v>
      </c>
      <c r="K50" s="33">
        <v>44926</v>
      </c>
      <c r="L50" s="23" t="s">
        <v>260</v>
      </c>
      <c r="M50" s="16" t="s">
        <v>261</v>
      </c>
      <c r="N50" s="23">
        <v>10</v>
      </c>
      <c r="O50" s="39">
        <f t="shared" si="1"/>
        <v>2.564102564102564E-2</v>
      </c>
      <c r="P50" s="23" t="s">
        <v>50</v>
      </c>
      <c r="Q50" s="54"/>
      <c r="R50" s="54"/>
      <c r="S50" s="54"/>
      <c r="T50" s="54"/>
      <c r="U50" s="54"/>
      <c r="V50" s="54"/>
    </row>
    <row r="51" spans="1:22" s="1" customFormat="1" ht="131.25" customHeight="1" x14ac:dyDescent="0.2">
      <c r="A51" s="2"/>
      <c r="B51" s="122"/>
      <c r="C51" s="101"/>
      <c r="D51" s="124"/>
      <c r="E51" s="95"/>
      <c r="F51" s="91"/>
      <c r="G51" s="93"/>
      <c r="H51" s="76" t="s">
        <v>259</v>
      </c>
      <c r="I51" s="66">
        <v>500</v>
      </c>
      <c r="J51" s="66" t="s">
        <v>248</v>
      </c>
      <c r="K51" s="67">
        <v>44926</v>
      </c>
      <c r="L51" s="23" t="s">
        <v>260</v>
      </c>
      <c r="M51" s="16" t="s">
        <v>261</v>
      </c>
      <c r="N51" s="23">
        <v>10</v>
      </c>
      <c r="O51" s="37">
        <f t="shared" si="1"/>
        <v>0.02</v>
      </c>
      <c r="P51" s="23" t="s">
        <v>50</v>
      </c>
      <c r="Q51" s="54"/>
      <c r="R51" s="54"/>
      <c r="S51" s="54"/>
      <c r="T51" s="54"/>
      <c r="U51" s="54"/>
      <c r="V51" s="54"/>
    </row>
    <row r="52" spans="1:22" s="1" customFormat="1" ht="71.25" x14ac:dyDescent="0.2">
      <c r="A52" s="2"/>
      <c r="B52" s="122"/>
      <c r="C52" s="101"/>
      <c r="D52" s="124"/>
      <c r="E52" s="97">
        <v>3.27</v>
      </c>
      <c r="F52" s="96" t="s">
        <v>246</v>
      </c>
      <c r="G52" s="77" t="s">
        <v>270</v>
      </c>
      <c r="H52" s="74" t="s">
        <v>262</v>
      </c>
      <c r="I52" s="26">
        <v>16000</v>
      </c>
      <c r="J52" s="26" t="s">
        <v>248</v>
      </c>
      <c r="K52" s="33">
        <v>44926</v>
      </c>
      <c r="L52" s="23" t="s">
        <v>260</v>
      </c>
      <c r="M52" s="16" t="s">
        <v>261</v>
      </c>
      <c r="N52" s="23">
        <v>14109</v>
      </c>
      <c r="O52" s="37">
        <f t="shared" si="1"/>
        <v>0.8818125</v>
      </c>
      <c r="P52" s="23" t="s">
        <v>50</v>
      </c>
      <c r="Q52" s="54"/>
      <c r="R52" s="54"/>
      <c r="S52" s="54"/>
      <c r="T52" s="54"/>
      <c r="U52" s="54"/>
      <c r="V52" s="54"/>
    </row>
    <row r="53" spans="1:22" s="1" customFormat="1" ht="96" customHeight="1" x14ac:dyDescent="0.2">
      <c r="A53" s="2"/>
      <c r="B53" s="122"/>
      <c r="C53" s="101"/>
      <c r="D53" s="124"/>
      <c r="E53" s="98"/>
      <c r="F53" s="96"/>
      <c r="G53" s="103" t="s">
        <v>271</v>
      </c>
      <c r="H53" s="74" t="s">
        <v>263</v>
      </c>
      <c r="I53" s="26">
        <v>7</v>
      </c>
      <c r="J53" s="26" t="s">
        <v>248</v>
      </c>
      <c r="K53" s="33">
        <v>44926</v>
      </c>
      <c r="L53" s="23" t="s">
        <v>260</v>
      </c>
      <c r="M53" s="16" t="s">
        <v>261</v>
      </c>
      <c r="N53" s="23">
        <v>5</v>
      </c>
      <c r="O53" s="37">
        <f t="shared" ref="O53:O59" si="2">+N53/I53</f>
        <v>0.7142857142857143</v>
      </c>
      <c r="P53" s="23" t="s">
        <v>50</v>
      </c>
      <c r="Q53" s="54"/>
      <c r="R53" s="54"/>
      <c r="S53" s="54"/>
      <c r="T53" s="54"/>
      <c r="U53" s="54"/>
      <c r="V53" s="54"/>
    </row>
    <row r="54" spans="1:22" s="1" customFormat="1" ht="96" customHeight="1" x14ac:dyDescent="0.2">
      <c r="A54" s="2"/>
      <c r="B54" s="122"/>
      <c r="C54" s="101"/>
      <c r="D54" s="124"/>
      <c r="E54" s="98"/>
      <c r="F54" s="96"/>
      <c r="G54" s="103"/>
      <c r="H54" s="74" t="s">
        <v>264</v>
      </c>
      <c r="I54" s="26">
        <v>7200</v>
      </c>
      <c r="J54" s="26" t="s">
        <v>248</v>
      </c>
      <c r="K54" s="33">
        <v>44926</v>
      </c>
      <c r="L54" s="23" t="s">
        <v>260</v>
      </c>
      <c r="M54" s="16" t="s">
        <v>261</v>
      </c>
      <c r="N54" s="23">
        <v>5650</v>
      </c>
      <c r="O54" s="37">
        <f t="shared" si="2"/>
        <v>0.78472222222222221</v>
      </c>
      <c r="P54" s="23" t="s">
        <v>50</v>
      </c>
      <c r="Q54" s="54"/>
      <c r="R54" s="54"/>
      <c r="S54" s="54"/>
      <c r="T54" s="54"/>
      <c r="U54" s="54"/>
      <c r="V54" s="54"/>
    </row>
    <row r="55" spans="1:22" s="1" customFormat="1" ht="96" customHeight="1" x14ac:dyDescent="0.2">
      <c r="A55" s="2"/>
      <c r="B55" s="122"/>
      <c r="C55" s="101"/>
      <c r="D55" s="124"/>
      <c r="E55" s="98"/>
      <c r="F55" s="96"/>
      <c r="G55" s="103"/>
      <c r="H55" s="74" t="s">
        <v>265</v>
      </c>
      <c r="I55" s="26">
        <v>1200</v>
      </c>
      <c r="J55" s="26" t="s">
        <v>248</v>
      </c>
      <c r="K55" s="33">
        <v>44926</v>
      </c>
      <c r="L55" s="23" t="s">
        <v>260</v>
      </c>
      <c r="M55" s="16" t="s">
        <v>261</v>
      </c>
      <c r="N55" s="23">
        <v>345</v>
      </c>
      <c r="O55" s="37">
        <f t="shared" si="2"/>
        <v>0.28749999999999998</v>
      </c>
      <c r="P55" s="23" t="s">
        <v>50</v>
      </c>
      <c r="Q55" s="54"/>
      <c r="R55" s="54"/>
      <c r="S55" s="54"/>
      <c r="T55" s="54"/>
      <c r="U55" s="54"/>
      <c r="V55" s="54"/>
    </row>
    <row r="56" spans="1:22" s="1" customFormat="1" ht="85.5" customHeight="1" x14ac:dyDescent="0.2">
      <c r="A56" s="2"/>
      <c r="B56" s="122"/>
      <c r="C56" s="101"/>
      <c r="D56" s="124"/>
      <c r="E56" s="98"/>
      <c r="F56" s="96"/>
      <c r="G56" s="103" t="s">
        <v>272</v>
      </c>
      <c r="H56" s="74" t="s">
        <v>266</v>
      </c>
      <c r="I56" s="26">
        <v>55</v>
      </c>
      <c r="J56" s="26" t="s">
        <v>248</v>
      </c>
      <c r="K56" s="33">
        <v>44926</v>
      </c>
      <c r="L56" s="23" t="s">
        <v>260</v>
      </c>
      <c r="M56" s="16" t="s">
        <v>261</v>
      </c>
      <c r="N56" s="23">
        <v>31</v>
      </c>
      <c r="O56" s="37">
        <f t="shared" si="2"/>
        <v>0.5636363636363636</v>
      </c>
      <c r="P56" s="23" t="s">
        <v>50</v>
      </c>
      <c r="Q56" s="54"/>
      <c r="R56" s="54"/>
      <c r="S56" s="54"/>
      <c r="T56" s="54"/>
      <c r="U56" s="54"/>
      <c r="V56" s="54"/>
    </row>
    <row r="57" spans="1:22" s="1" customFormat="1" ht="71.25" x14ac:dyDescent="0.2">
      <c r="A57" s="2"/>
      <c r="B57" s="122"/>
      <c r="C57" s="101"/>
      <c r="D57" s="124"/>
      <c r="E57" s="98"/>
      <c r="F57" s="96"/>
      <c r="G57" s="103"/>
      <c r="H57" s="74" t="s">
        <v>267</v>
      </c>
      <c r="I57" s="26">
        <v>7200</v>
      </c>
      <c r="J57" s="26" t="s">
        <v>248</v>
      </c>
      <c r="K57" s="33">
        <v>44926</v>
      </c>
      <c r="L57" s="23" t="s">
        <v>260</v>
      </c>
      <c r="M57" s="16" t="s">
        <v>261</v>
      </c>
      <c r="N57" s="23">
        <v>2107</v>
      </c>
      <c r="O57" s="37">
        <f t="shared" si="2"/>
        <v>0.29263888888888889</v>
      </c>
      <c r="P57" s="23" t="s">
        <v>50</v>
      </c>
      <c r="Q57" s="54"/>
      <c r="R57" s="54"/>
      <c r="S57" s="54"/>
      <c r="T57" s="54"/>
      <c r="U57" s="54"/>
      <c r="V57" s="54"/>
    </row>
    <row r="58" spans="1:22" s="1" customFormat="1" ht="71.25" x14ac:dyDescent="0.2">
      <c r="A58" s="2"/>
      <c r="B58" s="122"/>
      <c r="C58" s="101"/>
      <c r="D58" s="124"/>
      <c r="E58" s="98"/>
      <c r="F58" s="96"/>
      <c r="G58" s="68" t="s">
        <v>273</v>
      </c>
      <c r="H58" s="74" t="s">
        <v>268</v>
      </c>
      <c r="I58" s="26">
        <v>100</v>
      </c>
      <c r="J58" s="26" t="s">
        <v>248</v>
      </c>
      <c r="K58" s="33">
        <v>44926</v>
      </c>
      <c r="L58" s="23" t="s">
        <v>260</v>
      </c>
      <c r="M58" s="16" t="s">
        <v>261</v>
      </c>
      <c r="N58" s="23">
        <v>33.33</v>
      </c>
      <c r="O58" s="37">
        <f t="shared" si="2"/>
        <v>0.33329999999999999</v>
      </c>
      <c r="P58" s="23" t="s">
        <v>50</v>
      </c>
      <c r="Q58" s="54"/>
      <c r="R58" s="54"/>
      <c r="S58" s="54"/>
      <c r="T58" s="54"/>
      <c r="U58" s="54"/>
      <c r="V58" s="54"/>
    </row>
    <row r="59" spans="1:22" s="1" customFormat="1" ht="114" x14ac:dyDescent="0.2">
      <c r="A59" s="2"/>
      <c r="B59" s="122"/>
      <c r="C59" s="101"/>
      <c r="D59" s="124"/>
      <c r="E59" s="99"/>
      <c r="F59" s="96"/>
      <c r="G59" s="68" t="s">
        <v>274</v>
      </c>
      <c r="H59" s="74" t="s">
        <v>269</v>
      </c>
      <c r="I59" s="26">
        <v>100</v>
      </c>
      <c r="J59" s="26" t="s">
        <v>248</v>
      </c>
      <c r="K59" s="33">
        <v>44926</v>
      </c>
      <c r="L59" s="23" t="s">
        <v>260</v>
      </c>
      <c r="M59" s="16" t="s">
        <v>261</v>
      </c>
      <c r="N59" s="23">
        <v>38.75</v>
      </c>
      <c r="O59" s="37">
        <f t="shared" si="2"/>
        <v>0.38750000000000001</v>
      </c>
      <c r="P59" s="23" t="s">
        <v>50</v>
      </c>
      <c r="Q59" s="54"/>
      <c r="R59" s="54"/>
      <c r="S59" s="54"/>
      <c r="T59" s="54"/>
      <c r="U59" s="54"/>
      <c r="V59" s="54"/>
    </row>
    <row r="60" spans="1:22" s="1" customFormat="1" ht="144.75" customHeight="1" x14ac:dyDescent="0.2">
      <c r="A60" s="2"/>
      <c r="B60" s="122"/>
      <c r="C60" s="101"/>
      <c r="D60" s="124"/>
      <c r="E60" s="85">
        <v>3.28</v>
      </c>
      <c r="F60" s="78" t="s">
        <v>284</v>
      </c>
      <c r="G60" s="80" t="s">
        <v>287</v>
      </c>
      <c r="H60" s="74" t="s">
        <v>275</v>
      </c>
      <c r="I60" s="26">
        <v>450</v>
      </c>
      <c r="J60" s="26" t="s">
        <v>248</v>
      </c>
      <c r="K60" s="33">
        <v>44926</v>
      </c>
      <c r="L60" s="23" t="s">
        <v>288</v>
      </c>
      <c r="M60" s="16" t="s">
        <v>261</v>
      </c>
      <c r="N60" s="23">
        <v>0</v>
      </c>
      <c r="O60" s="37">
        <f t="shared" ref="O60:O68" si="3">+N60/I60</f>
        <v>0</v>
      </c>
      <c r="P60" s="23" t="s">
        <v>50</v>
      </c>
      <c r="Q60" s="54"/>
      <c r="R60" s="54"/>
      <c r="S60" s="54"/>
      <c r="T60" s="54"/>
      <c r="U60" s="54"/>
      <c r="V60" s="54"/>
    </row>
    <row r="61" spans="1:22" s="1" customFormat="1" ht="71.25" x14ac:dyDescent="0.2">
      <c r="A61" s="2"/>
      <c r="B61" s="122"/>
      <c r="C61" s="101"/>
      <c r="D61" s="124"/>
      <c r="E61" s="86"/>
      <c r="F61" s="78"/>
      <c r="G61" s="81"/>
      <c r="H61" s="74" t="s">
        <v>276</v>
      </c>
      <c r="I61" s="26">
        <v>7000</v>
      </c>
      <c r="J61" s="26" t="s">
        <v>248</v>
      </c>
      <c r="K61" s="33">
        <v>44926</v>
      </c>
      <c r="L61" s="23" t="s">
        <v>288</v>
      </c>
      <c r="M61" s="16" t="s">
        <v>261</v>
      </c>
      <c r="N61" s="23">
        <v>40</v>
      </c>
      <c r="O61" s="37">
        <f t="shared" si="3"/>
        <v>5.7142857142857143E-3</v>
      </c>
      <c r="P61" s="23" t="s">
        <v>50</v>
      </c>
      <c r="Q61" s="54"/>
      <c r="R61" s="54"/>
      <c r="S61" s="54"/>
      <c r="T61" s="54"/>
      <c r="U61" s="54"/>
      <c r="V61" s="54"/>
    </row>
    <row r="62" spans="1:22" s="1" customFormat="1" ht="71.25" x14ac:dyDescent="0.2">
      <c r="A62" s="2"/>
      <c r="B62" s="122"/>
      <c r="C62" s="101"/>
      <c r="D62" s="124"/>
      <c r="E62" s="86"/>
      <c r="F62" s="78"/>
      <c r="G62" s="81"/>
      <c r="H62" s="74" t="s">
        <v>277</v>
      </c>
      <c r="I62" s="26">
        <v>100</v>
      </c>
      <c r="J62" s="26" t="s">
        <v>248</v>
      </c>
      <c r="K62" s="33">
        <v>44926</v>
      </c>
      <c r="L62" s="23" t="s">
        <v>288</v>
      </c>
      <c r="M62" s="16" t="s">
        <v>261</v>
      </c>
      <c r="N62" s="23">
        <v>3275</v>
      </c>
      <c r="O62" s="37">
        <f t="shared" si="3"/>
        <v>32.75</v>
      </c>
      <c r="P62" s="23" t="s">
        <v>50</v>
      </c>
      <c r="Q62" s="54"/>
      <c r="R62" s="54"/>
      <c r="S62" s="54"/>
      <c r="T62" s="54"/>
      <c r="U62" s="54"/>
      <c r="V62" s="54"/>
    </row>
    <row r="63" spans="1:22" s="1" customFormat="1" ht="71.25" x14ac:dyDescent="0.2">
      <c r="A63" s="2"/>
      <c r="B63" s="122"/>
      <c r="C63" s="101"/>
      <c r="D63" s="124"/>
      <c r="E63" s="87"/>
      <c r="F63" s="79"/>
      <c r="G63" s="82"/>
      <c r="H63" s="74" t="s">
        <v>278</v>
      </c>
      <c r="I63" s="26">
        <v>4800</v>
      </c>
      <c r="J63" s="26" t="s">
        <v>248</v>
      </c>
      <c r="K63" s="33">
        <v>44926</v>
      </c>
      <c r="L63" s="23" t="s">
        <v>288</v>
      </c>
      <c r="M63" s="16" t="s">
        <v>261</v>
      </c>
      <c r="N63" s="23">
        <v>0</v>
      </c>
      <c r="O63" s="37">
        <f t="shared" si="3"/>
        <v>0</v>
      </c>
      <c r="P63" s="23" t="s">
        <v>50</v>
      </c>
      <c r="Q63" s="54"/>
      <c r="R63" s="54"/>
      <c r="S63" s="54"/>
      <c r="T63" s="54"/>
      <c r="U63" s="54"/>
      <c r="V63" s="54"/>
    </row>
    <row r="64" spans="1:22" s="1" customFormat="1" ht="99.75" x14ac:dyDescent="0.2">
      <c r="A64" s="2"/>
      <c r="B64" s="122"/>
      <c r="C64" s="101"/>
      <c r="D64" s="124"/>
      <c r="E64" s="85">
        <v>3.29</v>
      </c>
      <c r="F64" s="78" t="s">
        <v>285</v>
      </c>
      <c r="G64" s="68" t="s">
        <v>289</v>
      </c>
      <c r="H64" s="74" t="s">
        <v>279</v>
      </c>
      <c r="I64" s="26">
        <v>88</v>
      </c>
      <c r="J64" s="26" t="s">
        <v>248</v>
      </c>
      <c r="K64" s="33">
        <v>44926</v>
      </c>
      <c r="L64" s="23" t="s">
        <v>283</v>
      </c>
      <c r="M64" s="16" t="s">
        <v>261</v>
      </c>
      <c r="N64" s="23">
        <v>21</v>
      </c>
      <c r="O64" s="37">
        <f t="shared" si="3"/>
        <v>0.23863636363636365</v>
      </c>
      <c r="P64" s="23" t="s">
        <v>50</v>
      </c>
      <c r="Q64" s="54"/>
      <c r="R64" s="54"/>
      <c r="S64" s="54"/>
      <c r="T64" s="54"/>
      <c r="U64" s="54"/>
      <c r="V64" s="54"/>
    </row>
    <row r="65" spans="1:22" s="1" customFormat="1" ht="85.5" x14ac:dyDescent="0.2">
      <c r="A65" s="2"/>
      <c r="B65" s="122"/>
      <c r="C65" s="101"/>
      <c r="D65" s="124"/>
      <c r="E65" s="87"/>
      <c r="F65" s="79"/>
      <c r="G65" s="68" t="s">
        <v>290</v>
      </c>
      <c r="H65" s="74" t="s">
        <v>280</v>
      </c>
      <c r="I65" s="26">
        <v>100</v>
      </c>
      <c r="J65" s="26" t="s">
        <v>248</v>
      </c>
      <c r="K65" s="33">
        <v>44926</v>
      </c>
      <c r="L65" s="23" t="s">
        <v>283</v>
      </c>
      <c r="M65" s="16" t="s">
        <v>261</v>
      </c>
      <c r="N65" s="23">
        <v>10397</v>
      </c>
      <c r="O65" s="37">
        <f t="shared" si="3"/>
        <v>103.97</v>
      </c>
      <c r="P65" s="23" t="s">
        <v>50</v>
      </c>
      <c r="Q65" s="54"/>
      <c r="R65" s="54"/>
      <c r="S65" s="54"/>
      <c r="T65" s="54"/>
      <c r="U65" s="54"/>
      <c r="V65" s="54"/>
    </row>
    <row r="66" spans="1:22" s="1" customFormat="1" ht="85.5" customHeight="1" x14ac:dyDescent="0.2">
      <c r="A66" s="2"/>
      <c r="B66" s="122"/>
      <c r="C66" s="101"/>
      <c r="D66" s="124"/>
      <c r="E66" s="88">
        <v>3.3</v>
      </c>
      <c r="F66" s="78" t="s">
        <v>286</v>
      </c>
      <c r="G66" s="83" t="s">
        <v>291</v>
      </c>
      <c r="H66" s="74" t="s">
        <v>281</v>
      </c>
      <c r="I66" s="26">
        <v>51</v>
      </c>
      <c r="J66" s="26" t="s">
        <v>248</v>
      </c>
      <c r="K66" s="33">
        <v>44926</v>
      </c>
      <c r="L66" s="23" t="s">
        <v>283</v>
      </c>
      <c r="M66" s="16" t="s">
        <v>261</v>
      </c>
      <c r="N66" s="23">
        <v>23</v>
      </c>
      <c r="O66" s="37">
        <f t="shared" si="3"/>
        <v>0.45098039215686275</v>
      </c>
      <c r="P66" s="23" t="s">
        <v>50</v>
      </c>
      <c r="Q66" s="54"/>
      <c r="R66" s="54"/>
      <c r="S66" s="54"/>
      <c r="T66" s="54"/>
      <c r="U66" s="54"/>
      <c r="V66" s="54"/>
    </row>
    <row r="67" spans="1:22" s="1" customFormat="1" ht="71.25" x14ac:dyDescent="0.2">
      <c r="A67" s="2"/>
      <c r="B67" s="122"/>
      <c r="C67" s="101"/>
      <c r="D67" s="124"/>
      <c r="E67" s="89"/>
      <c r="F67" s="78"/>
      <c r="G67" s="84"/>
      <c r="H67" s="74" t="s">
        <v>282</v>
      </c>
      <c r="I67" s="26">
        <v>100</v>
      </c>
      <c r="J67" s="26" t="s">
        <v>248</v>
      </c>
      <c r="K67" s="33">
        <v>44926</v>
      </c>
      <c r="L67" s="23" t="s">
        <v>283</v>
      </c>
      <c r="M67" s="16" t="s">
        <v>261</v>
      </c>
      <c r="N67" s="23">
        <v>0</v>
      </c>
      <c r="O67" s="37">
        <f t="shared" si="3"/>
        <v>0</v>
      </c>
      <c r="P67" s="23" t="s">
        <v>50</v>
      </c>
      <c r="Q67" s="54"/>
      <c r="R67" s="54"/>
      <c r="S67" s="54"/>
      <c r="T67" s="54"/>
      <c r="U67" s="54"/>
      <c r="V67" s="54"/>
    </row>
    <row r="68" spans="1:22" s="1" customFormat="1" ht="223.5" customHeight="1" x14ac:dyDescent="0.2">
      <c r="A68" s="2"/>
      <c r="B68" s="122"/>
      <c r="C68" s="101"/>
      <c r="D68" s="124"/>
      <c r="E68" s="155">
        <v>3.31</v>
      </c>
      <c r="F68" s="157" t="s">
        <v>293</v>
      </c>
      <c r="G68" s="68" t="s">
        <v>295</v>
      </c>
      <c r="H68" s="74" t="s">
        <v>292</v>
      </c>
      <c r="I68" s="26">
        <v>6</v>
      </c>
      <c r="J68" s="26" t="s">
        <v>248</v>
      </c>
      <c r="K68" s="33">
        <v>44926</v>
      </c>
      <c r="L68" s="23" t="s">
        <v>294</v>
      </c>
      <c r="M68" s="16" t="s">
        <v>132</v>
      </c>
      <c r="N68" s="23">
        <v>0</v>
      </c>
      <c r="O68" s="37">
        <f t="shared" si="3"/>
        <v>0</v>
      </c>
      <c r="P68" s="23" t="s">
        <v>50</v>
      </c>
      <c r="Q68" s="62"/>
      <c r="R68" s="62"/>
      <c r="S68" s="62"/>
      <c r="T68" s="62"/>
      <c r="U68" s="62"/>
      <c r="V68" s="62"/>
    </row>
    <row r="69" spans="1:22" s="1" customFormat="1" ht="71.25" customHeight="1" x14ac:dyDescent="0.2">
      <c r="A69" s="2"/>
      <c r="B69" s="122"/>
      <c r="C69" s="102"/>
      <c r="D69" s="125"/>
      <c r="E69" s="72">
        <v>3.32</v>
      </c>
      <c r="F69" s="156" t="s">
        <v>179</v>
      </c>
      <c r="G69" s="51" t="s">
        <v>181</v>
      </c>
      <c r="H69" s="74" t="s">
        <v>214</v>
      </c>
      <c r="I69" s="34">
        <v>0.8</v>
      </c>
      <c r="J69" s="26" t="s">
        <v>180</v>
      </c>
      <c r="K69" s="33">
        <v>44911</v>
      </c>
      <c r="L69" s="23" t="s">
        <v>156</v>
      </c>
      <c r="M69" s="16" t="s">
        <v>215</v>
      </c>
      <c r="N69" s="38">
        <v>0</v>
      </c>
      <c r="O69" s="37">
        <f>+N69/I69</f>
        <v>0</v>
      </c>
      <c r="P69" s="23" t="s">
        <v>50</v>
      </c>
      <c r="Q69" s="54"/>
      <c r="R69" s="54"/>
      <c r="S69" s="54"/>
      <c r="T69" s="54"/>
      <c r="U69" s="54"/>
      <c r="V69" s="54"/>
    </row>
    <row r="70" spans="1:22" s="1" customFormat="1" ht="110.25" customHeight="1" x14ac:dyDescent="0.2">
      <c r="A70" s="2"/>
      <c r="B70" s="122"/>
      <c r="C70" s="110" t="s">
        <v>28</v>
      </c>
      <c r="D70" s="111" t="s">
        <v>29</v>
      </c>
      <c r="E70" s="10" t="s">
        <v>30</v>
      </c>
      <c r="F70" s="19" t="s">
        <v>193</v>
      </c>
      <c r="G70" s="28" t="s">
        <v>194</v>
      </c>
      <c r="H70" s="26" t="s">
        <v>195</v>
      </c>
      <c r="I70" s="26">
        <v>2</v>
      </c>
      <c r="J70" s="26" t="s">
        <v>196</v>
      </c>
      <c r="K70" s="33">
        <v>44926</v>
      </c>
      <c r="L70" s="26" t="s">
        <v>197</v>
      </c>
      <c r="M70" s="16" t="s">
        <v>155</v>
      </c>
      <c r="N70" s="23">
        <v>1</v>
      </c>
      <c r="O70" s="37">
        <f>+N70/I70</f>
        <v>0.5</v>
      </c>
      <c r="P70" s="48" t="s">
        <v>198</v>
      </c>
      <c r="Q70" s="6"/>
      <c r="R70" s="6"/>
      <c r="S70" s="6"/>
      <c r="T70" s="6"/>
      <c r="U70" s="6"/>
      <c r="V70" s="6"/>
    </row>
    <row r="71" spans="1:22" s="1" customFormat="1" ht="110.25" customHeight="1" x14ac:dyDescent="0.2">
      <c r="A71" s="2"/>
      <c r="B71" s="122"/>
      <c r="C71" s="110"/>
      <c r="D71" s="111"/>
      <c r="E71" s="10" t="s">
        <v>31</v>
      </c>
      <c r="F71" s="19" t="s">
        <v>199</v>
      </c>
      <c r="G71" s="28" t="s">
        <v>200</v>
      </c>
      <c r="H71" s="26" t="s">
        <v>201</v>
      </c>
      <c r="I71" s="26">
        <v>2</v>
      </c>
      <c r="J71" s="26" t="s">
        <v>196</v>
      </c>
      <c r="K71" s="33">
        <v>44926</v>
      </c>
      <c r="L71" s="26" t="s">
        <v>197</v>
      </c>
      <c r="M71" s="16" t="s">
        <v>155</v>
      </c>
      <c r="N71" s="23">
        <v>1</v>
      </c>
      <c r="O71" s="37">
        <f>+N71/I71</f>
        <v>0.5</v>
      </c>
      <c r="P71" s="48" t="s">
        <v>198</v>
      </c>
      <c r="Q71" s="112"/>
      <c r="R71" s="53"/>
      <c r="S71" s="112"/>
      <c r="T71" s="112"/>
      <c r="U71" s="53"/>
      <c r="V71" s="112"/>
    </row>
    <row r="72" spans="1:22" s="1" customFormat="1" ht="110.25" customHeight="1" x14ac:dyDescent="0.2">
      <c r="A72" s="2"/>
      <c r="B72" s="122"/>
      <c r="C72" s="110"/>
      <c r="D72" s="111"/>
      <c r="E72" s="11" t="s">
        <v>32</v>
      </c>
      <c r="F72" s="55" t="s">
        <v>202</v>
      </c>
      <c r="G72" s="28" t="s">
        <v>203</v>
      </c>
      <c r="H72" s="26" t="s">
        <v>204</v>
      </c>
      <c r="I72" s="26">
        <v>3</v>
      </c>
      <c r="J72" s="26" t="s">
        <v>196</v>
      </c>
      <c r="K72" s="33">
        <v>44926</v>
      </c>
      <c r="L72" s="26" t="s">
        <v>197</v>
      </c>
      <c r="M72" s="16" t="s">
        <v>155</v>
      </c>
      <c r="N72" s="23">
        <v>2</v>
      </c>
      <c r="O72" s="37">
        <f>+N72/I72</f>
        <v>0.66666666666666663</v>
      </c>
      <c r="P72" s="48" t="s">
        <v>205</v>
      </c>
      <c r="Q72" s="113"/>
      <c r="R72" s="54"/>
      <c r="S72" s="113"/>
      <c r="T72" s="113"/>
      <c r="U72" s="54"/>
      <c r="V72" s="113"/>
    </row>
    <row r="73" spans="1:22" s="1" customFormat="1" ht="110.25" customHeight="1" x14ac:dyDescent="0.2">
      <c r="A73" s="2"/>
      <c r="B73" s="122"/>
      <c r="C73" s="110"/>
      <c r="D73" s="111"/>
      <c r="E73" s="17" t="s">
        <v>33</v>
      </c>
      <c r="F73" s="22" t="s">
        <v>90</v>
      </c>
      <c r="G73" s="31" t="s">
        <v>206</v>
      </c>
      <c r="H73" s="16" t="s">
        <v>91</v>
      </c>
      <c r="I73" s="16">
        <v>1</v>
      </c>
      <c r="J73" s="16" t="s">
        <v>92</v>
      </c>
      <c r="K73" s="32">
        <v>44773</v>
      </c>
      <c r="L73" s="16" t="s">
        <v>50</v>
      </c>
      <c r="M73" s="16" t="s">
        <v>93</v>
      </c>
      <c r="N73" s="23">
        <v>1</v>
      </c>
      <c r="O73" s="37">
        <f>+N73/I73</f>
        <v>1</v>
      </c>
      <c r="P73" s="48" t="s">
        <v>207</v>
      </c>
      <c r="Q73" s="6"/>
      <c r="R73" s="6"/>
      <c r="S73" s="6"/>
      <c r="T73" s="6"/>
      <c r="U73" s="6"/>
      <c r="V73" s="6"/>
    </row>
    <row r="74" spans="1:22" s="2" customFormat="1" ht="14.25" customHeight="1" x14ac:dyDescent="0.25">
      <c r="A74" s="69"/>
      <c r="B74" s="69"/>
      <c r="C74" s="69"/>
      <c r="D74" s="69"/>
      <c r="E74" s="69"/>
      <c r="F74" s="69"/>
      <c r="G74" s="70"/>
      <c r="H74" s="69"/>
      <c r="I74" s="69"/>
      <c r="J74" s="69"/>
      <c r="K74" s="69"/>
      <c r="L74" s="69"/>
      <c r="M74" s="69"/>
      <c r="N74" s="71"/>
      <c r="O74" s="69"/>
      <c r="P74" s="69"/>
    </row>
  </sheetData>
  <mergeCells count="67">
    <mergeCell ref="B2:D2"/>
    <mergeCell ref="F2:P2"/>
    <mergeCell ref="B4:D5"/>
    <mergeCell ref="E4:F5"/>
    <mergeCell ref="G4:G5"/>
    <mergeCell ref="H4:H5"/>
    <mergeCell ref="I4:I5"/>
    <mergeCell ref="J4:J5"/>
    <mergeCell ref="K4:K5"/>
    <mergeCell ref="L4:L5"/>
    <mergeCell ref="S4:S5"/>
    <mergeCell ref="T4:T5"/>
    <mergeCell ref="V4:V5"/>
    <mergeCell ref="B6:B20"/>
    <mergeCell ref="C6:C9"/>
    <mergeCell ref="D6:D9"/>
    <mergeCell ref="C10:C20"/>
    <mergeCell ref="D10:D20"/>
    <mergeCell ref="Q12:Q13"/>
    <mergeCell ref="S12:S13"/>
    <mergeCell ref="M4:M5"/>
    <mergeCell ref="N4:N5"/>
    <mergeCell ref="O4:O5"/>
    <mergeCell ref="P4:P5"/>
    <mergeCell ref="Q4:Q5"/>
    <mergeCell ref="T12:T13"/>
    <mergeCell ref="Q14:Q27"/>
    <mergeCell ref="S14:S27"/>
    <mergeCell ref="T14:T27"/>
    <mergeCell ref="B21:B73"/>
    <mergeCell ref="D21:D69"/>
    <mergeCell ref="Q28:Q29"/>
    <mergeCell ref="S28:S29"/>
    <mergeCell ref="T28:T29"/>
    <mergeCell ref="V71:V72"/>
    <mergeCell ref="V28:V29"/>
    <mergeCell ref="E30:E31"/>
    <mergeCell ref="F30:F31"/>
    <mergeCell ref="G30:G31"/>
    <mergeCell ref="E32:E33"/>
    <mergeCell ref="F32:F33"/>
    <mergeCell ref="G32:G33"/>
    <mergeCell ref="C70:C73"/>
    <mergeCell ref="D70:D73"/>
    <mergeCell ref="Q71:Q72"/>
    <mergeCell ref="S71:S72"/>
    <mergeCell ref="T71:T72"/>
    <mergeCell ref="C21:C69"/>
    <mergeCell ref="G53:G55"/>
    <mergeCell ref="G56:G57"/>
    <mergeCell ref="F60:F63"/>
    <mergeCell ref="E39:E40"/>
    <mergeCell ref="F39:F40"/>
    <mergeCell ref="E43:E44"/>
    <mergeCell ref="F43:F44"/>
    <mergeCell ref="F50:F51"/>
    <mergeCell ref="G50:G51"/>
    <mergeCell ref="E50:E51"/>
    <mergeCell ref="F52:F59"/>
    <mergeCell ref="E52:E59"/>
    <mergeCell ref="F64:F65"/>
    <mergeCell ref="F66:F67"/>
    <mergeCell ref="G60:G63"/>
    <mergeCell ref="G66:G67"/>
    <mergeCell ref="E60:E63"/>
    <mergeCell ref="E64:E65"/>
    <mergeCell ref="E66:E6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Participación Ciudadana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DARIO GOMEZ MAHECHA</dc:creator>
  <cp:lastModifiedBy>Hewlett-Packard Company</cp:lastModifiedBy>
  <dcterms:created xsi:type="dcterms:W3CDTF">2022-01-28T14:28:20Z</dcterms:created>
  <dcterms:modified xsi:type="dcterms:W3CDTF">2022-07-19T16:56:59Z</dcterms:modified>
</cp:coreProperties>
</file>